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mbeddings/oleObject3.bin" ContentType="application/vnd.openxmlformats-officedocument.oleObject"/>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embeddings/oleObject1.bin" ContentType="application/vnd.openxmlformats-officedocument.oleObject"/>
  <Override PartName="/xl/embeddings/oleObject2.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120" yWindow="45" windowWidth="15135" windowHeight="8130" tabRatio="886" activeTab="13"/>
  </bookViews>
  <sheets>
    <sheet name="Mayors Office" sheetId="1" r:id="rId1"/>
    <sheet name="SB" sheetId="2" r:id="rId2"/>
    <sheet name="RHU" sheetId="3" r:id="rId3"/>
    <sheet name="Agriculture" sheetId="4" r:id="rId4"/>
    <sheet name="MCR" sheetId="5" r:id="rId5"/>
    <sheet name="Engineering" sheetId="6" r:id="rId6"/>
    <sheet name="MTO" sheetId="7" r:id="rId7"/>
    <sheet name="MPDC" sheetId="8" r:id="rId8"/>
    <sheet name="Assessor" sheetId="9" r:id="rId9"/>
    <sheet name="DSWD" sheetId="10" r:id="rId10"/>
    <sheet name="Accounting" sheetId="11" r:id="rId11"/>
    <sheet name="MBO" sheetId="13" r:id="rId12"/>
    <sheet name="MIH" sheetId="14" r:id="rId13"/>
    <sheet name="Summary OF APP 2019 TOTAL COST" sheetId="12" r:id="rId14"/>
  </sheets>
  <calcPr calcId="124519"/>
</workbook>
</file>

<file path=xl/calcChain.xml><?xml version="1.0" encoding="utf-8"?>
<calcChain xmlns="http://schemas.openxmlformats.org/spreadsheetml/2006/main">
  <c r="C5" i="12"/>
  <c r="C17"/>
  <c r="J42" i="14"/>
  <c r="C16" i="12"/>
  <c r="R48" i="13"/>
  <c r="P47"/>
  <c r="R47" s="1"/>
  <c r="P46"/>
  <c r="R46" s="1"/>
  <c r="P44"/>
  <c r="R44" s="1"/>
  <c r="P43"/>
  <c r="R43" s="1"/>
  <c r="P42"/>
  <c r="R42" s="1"/>
  <c r="P41"/>
  <c r="R41" s="1"/>
  <c r="P40"/>
  <c r="R40" s="1"/>
  <c r="P39"/>
  <c r="R39" s="1"/>
  <c r="P38"/>
  <c r="R38" s="1"/>
  <c r="P37"/>
  <c r="R37" s="1"/>
  <c r="P36"/>
  <c r="R36" s="1"/>
  <c r="P35"/>
  <c r="R35" s="1"/>
  <c r="P34"/>
  <c r="R34" s="1"/>
  <c r="P33"/>
  <c r="R33" s="1"/>
  <c r="P32"/>
  <c r="R32" s="1"/>
  <c r="P31"/>
  <c r="R31" s="1"/>
  <c r="P30"/>
  <c r="R30" s="1"/>
  <c r="P29"/>
  <c r="R29" s="1"/>
  <c r="P28"/>
  <c r="R28" s="1"/>
  <c r="P27"/>
  <c r="R27" s="1"/>
  <c r="P26"/>
  <c r="R26" s="1"/>
  <c r="P25"/>
  <c r="R25" s="1"/>
  <c r="P24"/>
  <c r="R24" s="1"/>
  <c r="P23"/>
  <c r="R23" s="1"/>
  <c r="P22"/>
  <c r="R22" s="1"/>
  <c r="P21"/>
  <c r="R21" s="1"/>
  <c r="P20"/>
  <c r="R20" s="1"/>
  <c r="P19"/>
  <c r="R19" s="1"/>
  <c r="P18"/>
  <c r="R18" s="1"/>
  <c r="P17"/>
  <c r="R17" s="1"/>
  <c r="P16"/>
  <c r="R16" s="1"/>
  <c r="P15"/>
  <c r="R15" s="1"/>
  <c r="P14"/>
  <c r="R14" s="1"/>
  <c r="P13"/>
  <c r="R13" s="1"/>
  <c r="P12"/>
  <c r="R12" s="1"/>
  <c r="P11"/>
  <c r="R11" s="1"/>
  <c r="P10"/>
  <c r="R10" s="1"/>
  <c r="C12" i="12" l="1"/>
  <c r="C15"/>
  <c r="Q52" i="9"/>
  <c r="C13" i="12" s="1"/>
  <c r="C11"/>
  <c r="C10"/>
  <c r="C8"/>
  <c r="C7"/>
  <c r="C6"/>
  <c r="T101" i="2"/>
  <c r="K61" i="11"/>
  <c r="R43" i="7"/>
  <c r="R39"/>
  <c r="P40"/>
  <c r="R40" s="1"/>
  <c r="K34" i="5"/>
  <c r="C9" i="12" s="1"/>
  <c r="S44" i="4"/>
  <c r="J50" i="3"/>
  <c r="J86" i="1" l="1"/>
  <c r="R67" i="10" l="1"/>
  <c r="R66"/>
  <c r="R65"/>
  <c r="R64"/>
  <c r="R63"/>
  <c r="R62"/>
  <c r="R61"/>
  <c r="P60"/>
  <c r="R60" s="1"/>
  <c r="R59"/>
  <c r="R58"/>
  <c r="R57"/>
  <c r="R56"/>
  <c r="R55"/>
  <c r="R54"/>
  <c r="R53"/>
  <c r="R52"/>
  <c r="R51"/>
  <c r="R50"/>
  <c r="R49"/>
  <c r="R48"/>
  <c r="R47"/>
  <c r="R46"/>
  <c r="R45"/>
  <c r="R44"/>
  <c r="R43"/>
  <c r="R42"/>
  <c r="R41"/>
  <c r="R40"/>
  <c r="R39"/>
  <c r="R38"/>
  <c r="R37"/>
  <c r="R36"/>
  <c r="R35"/>
  <c r="R34"/>
  <c r="R33"/>
  <c r="R32"/>
  <c r="R31"/>
  <c r="R30"/>
  <c r="R29"/>
  <c r="R28"/>
  <c r="R27"/>
  <c r="R26"/>
  <c r="R25"/>
  <c r="R24"/>
  <c r="R23"/>
  <c r="O64" i="8"/>
  <c r="Q64" s="1"/>
  <c r="O63"/>
  <c r="Q63" s="1"/>
  <c r="O62"/>
  <c r="Q62" s="1"/>
  <c r="O61"/>
  <c r="Q61" s="1"/>
  <c r="O60"/>
  <c r="Q60" s="1"/>
  <c r="O59"/>
  <c r="Q59" s="1"/>
  <c r="O58"/>
  <c r="Q58" s="1"/>
  <c r="O57"/>
  <c r="Q57" s="1"/>
  <c r="O56"/>
  <c r="Q56" s="1"/>
  <c r="Q55"/>
  <c r="Q54"/>
  <c r="Q53"/>
  <c r="Q52"/>
  <c r="O51"/>
  <c r="Q51" s="1"/>
  <c r="O50"/>
  <c r="Q50" s="1"/>
  <c r="O49"/>
  <c r="Q49" s="1"/>
  <c r="O48"/>
  <c r="Q48" s="1"/>
  <c r="O47"/>
  <c r="Q47" s="1"/>
  <c r="O46"/>
  <c r="Q46" s="1"/>
  <c r="O45"/>
  <c r="Q45" s="1"/>
  <c r="O44"/>
  <c r="Q44" s="1"/>
  <c r="O43"/>
  <c r="Q43" s="1"/>
  <c r="O42"/>
  <c r="Q42" s="1"/>
  <c r="O41"/>
  <c r="Q41" s="1"/>
  <c r="O40"/>
  <c r="Q40" s="1"/>
  <c r="O39"/>
  <c r="Q39" s="1"/>
  <c r="O38"/>
  <c r="Q38" s="1"/>
  <c r="O37"/>
  <c r="Q37" s="1"/>
  <c r="O36"/>
  <c r="Q36" s="1"/>
  <c r="O35"/>
  <c r="Q35" s="1"/>
  <c r="O34"/>
  <c r="Q34" s="1"/>
  <c r="O33"/>
  <c r="Q33" s="1"/>
  <c r="O32"/>
  <c r="Q32" s="1"/>
  <c r="O31"/>
  <c r="Q31" s="1"/>
  <c r="O30"/>
  <c r="Q30" s="1"/>
  <c r="O29"/>
  <c r="Q29" s="1"/>
  <c r="O28"/>
  <c r="Q28" s="1"/>
  <c r="O27"/>
  <c r="Q27" s="1"/>
  <c r="O26"/>
  <c r="Q26" s="1"/>
  <c r="O25"/>
  <c r="Q25" s="1"/>
  <c r="O24"/>
  <c r="Q24" s="1"/>
  <c r="O23"/>
  <c r="Q23" s="1"/>
  <c r="O22"/>
  <c r="Q22" s="1"/>
  <c r="O21"/>
  <c r="Q21" s="1"/>
  <c r="O20"/>
  <c r="Q20" s="1"/>
  <c r="O19"/>
  <c r="Q19" s="1"/>
  <c r="O18"/>
  <c r="Q18" s="1"/>
  <c r="O17"/>
  <c r="Q17" s="1"/>
  <c r="O16"/>
  <c r="Q16" s="1"/>
  <c r="O15"/>
  <c r="Q15" s="1"/>
  <c r="O14"/>
  <c r="Q14" s="1"/>
  <c r="O13"/>
  <c r="Q13" s="1"/>
  <c r="O12"/>
  <c r="Q12" s="1"/>
  <c r="O11"/>
  <c r="Q11" s="1"/>
  <c r="Q65" s="1"/>
  <c r="R68" i="10" l="1"/>
  <c r="C14" i="12" s="1"/>
  <c r="P42" i="7"/>
  <c r="R42" s="1"/>
  <c r="P41"/>
  <c r="R41" s="1"/>
  <c r="P38"/>
  <c r="R38" s="1"/>
  <c r="P37"/>
  <c r="R37" s="1"/>
  <c r="P36"/>
  <c r="R36" s="1"/>
  <c r="P35"/>
  <c r="R35" s="1"/>
  <c r="P34"/>
  <c r="R34" s="1"/>
  <c r="P33"/>
  <c r="R33" s="1"/>
  <c r="P32"/>
  <c r="R32" s="1"/>
  <c r="P31"/>
  <c r="R31" s="1"/>
  <c r="P30"/>
  <c r="R30" s="1"/>
  <c r="P29"/>
  <c r="R29" s="1"/>
  <c r="P28"/>
  <c r="R28" s="1"/>
  <c r="P27"/>
  <c r="R27" s="1"/>
  <c r="P26"/>
  <c r="R26" s="1"/>
  <c r="P25"/>
  <c r="R25" s="1"/>
  <c r="P24"/>
  <c r="R24" s="1"/>
  <c r="P23"/>
  <c r="R23" s="1"/>
  <c r="P22"/>
  <c r="R22" s="1"/>
  <c r="P21"/>
  <c r="R21" s="1"/>
  <c r="P20"/>
  <c r="R20" s="1"/>
  <c r="P19"/>
  <c r="R19" s="1"/>
  <c r="P18"/>
  <c r="R18" s="1"/>
  <c r="P17"/>
  <c r="R17" s="1"/>
  <c r="P16"/>
  <c r="R16" s="1"/>
  <c r="P15"/>
  <c r="R15" s="1"/>
  <c r="P14"/>
  <c r="R14" s="1"/>
  <c r="P13"/>
  <c r="R13" s="1"/>
  <c r="P12"/>
  <c r="R12" s="1"/>
  <c r="P11"/>
  <c r="R11" s="1"/>
  <c r="S42" i="4" l="1"/>
  <c r="S41"/>
  <c r="S40"/>
  <c r="S38"/>
  <c r="S37"/>
  <c r="S31"/>
  <c r="S30"/>
  <c r="S26"/>
  <c r="S25"/>
  <c r="S24"/>
  <c r="S22"/>
  <c r="S20"/>
  <c r="S18"/>
  <c r="R100" i="2"/>
  <c r="T100" s="1"/>
  <c r="R99"/>
  <c r="T99" s="1"/>
  <c r="R98"/>
  <c r="T98" s="1"/>
  <c r="R97"/>
  <c r="T97" s="1"/>
  <c r="R96"/>
  <c r="T96" s="1"/>
  <c r="R95"/>
  <c r="T95" s="1"/>
  <c r="R94"/>
  <c r="T94" s="1"/>
  <c r="R93"/>
  <c r="T93" s="1"/>
  <c r="R92"/>
  <c r="T92" s="1"/>
  <c r="R91"/>
  <c r="T91" s="1"/>
  <c r="R90"/>
  <c r="T90" s="1"/>
  <c r="R89"/>
  <c r="T89" s="1"/>
  <c r="R88"/>
  <c r="T88" s="1"/>
  <c r="R87"/>
  <c r="T87" s="1"/>
  <c r="R86"/>
  <c r="T86" s="1"/>
  <c r="R85"/>
  <c r="T85" s="1"/>
  <c r="R84"/>
  <c r="T84" s="1"/>
  <c r="R83"/>
  <c r="T83" s="1"/>
  <c r="R82"/>
  <c r="T82" s="1"/>
  <c r="R81"/>
  <c r="T81" s="1"/>
  <c r="R80"/>
  <c r="T80" s="1"/>
  <c r="R79"/>
  <c r="T79" s="1"/>
  <c r="R78"/>
  <c r="T78" s="1"/>
  <c r="R77"/>
  <c r="T77" s="1"/>
  <c r="R76"/>
  <c r="T76" s="1"/>
  <c r="R75"/>
  <c r="T75" s="1"/>
  <c r="R74"/>
  <c r="T74" s="1"/>
  <c r="R73"/>
  <c r="T73" s="1"/>
  <c r="R72"/>
  <c r="T72" s="1"/>
  <c r="R71"/>
  <c r="T71" s="1"/>
  <c r="R70"/>
  <c r="T70" s="1"/>
  <c r="R69"/>
  <c r="T69" s="1"/>
  <c r="R68"/>
  <c r="T68" s="1"/>
  <c r="R67"/>
  <c r="T67" s="1"/>
  <c r="R66"/>
  <c r="T66" s="1"/>
  <c r="R65"/>
  <c r="T65" s="1"/>
  <c r="R64"/>
  <c r="T64" s="1"/>
  <c r="R63"/>
  <c r="T63" s="1"/>
  <c r="R62"/>
  <c r="T62" s="1"/>
  <c r="R61"/>
  <c r="T61" s="1"/>
  <c r="R60"/>
  <c r="T60" s="1"/>
  <c r="R59"/>
  <c r="T59" s="1"/>
  <c r="R58"/>
  <c r="T58" s="1"/>
  <c r="R57"/>
  <c r="T57" s="1"/>
  <c r="R56"/>
  <c r="T56" s="1"/>
  <c r="R55"/>
  <c r="T55" s="1"/>
  <c r="R54"/>
  <c r="T54" s="1"/>
  <c r="R53"/>
  <c r="T53" s="1"/>
  <c r="R52"/>
  <c r="T52" s="1"/>
  <c r="R51"/>
  <c r="T51" s="1"/>
  <c r="R50"/>
  <c r="T50" s="1"/>
  <c r="R49"/>
  <c r="T49" s="1"/>
  <c r="R48"/>
  <c r="T48" s="1"/>
  <c r="R47"/>
  <c r="T47" s="1"/>
  <c r="R46"/>
  <c r="T46" s="1"/>
  <c r="R45"/>
  <c r="T45" s="1"/>
  <c r="R44"/>
  <c r="T44" s="1"/>
  <c r="R43"/>
  <c r="T43" s="1"/>
  <c r="R42"/>
  <c r="T42" s="1"/>
  <c r="R41"/>
  <c r="T41" s="1"/>
  <c r="R40"/>
  <c r="T40" s="1"/>
  <c r="R39"/>
  <c r="T39" s="1"/>
  <c r="R38"/>
  <c r="T38" s="1"/>
  <c r="R37"/>
  <c r="T37" s="1"/>
  <c r="R36"/>
  <c r="T36" s="1"/>
  <c r="R35"/>
  <c r="T35" s="1"/>
  <c r="R34"/>
  <c r="T34" s="1"/>
  <c r="R33"/>
  <c r="T33" s="1"/>
  <c r="R32"/>
  <c r="T32" s="1"/>
  <c r="R31"/>
  <c r="T31" s="1"/>
  <c r="R30"/>
  <c r="T30" s="1"/>
  <c r="R29"/>
  <c r="T29" s="1"/>
  <c r="R28"/>
  <c r="T28" s="1"/>
  <c r="R27"/>
  <c r="T27" s="1"/>
  <c r="R26"/>
  <c r="T26" s="1"/>
  <c r="R25"/>
  <c r="T25" s="1"/>
  <c r="R24"/>
  <c r="T24" s="1"/>
  <c r="R23"/>
  <c r="T23" s="1"/>
  <c r="R22"/>
  <c r="T22" s="1"/>
  <c r="R21"/>
  <c r="T21" s="1"/>
  <c r="R20"/>
  <c r="T20" s="1"/>
  <c r="R19"/>
  <c r="T19" s="1"/>
  <c r="R18"/>
  <c r="T18" s="1"/>
  <c r="R17"/>
  <c r="T17" s="1"/>
  <c r="R16"/>
  <c r="T16" s="1"/>
  <c r="R15"/>
  <c r="T15" s="1"/>
  <c r="R14"/>
  <c r="T14" s="1"/>
  <c r="R13"/>
  <c r="T13" s="1"/>
  <c r="R12"/>
  <c r="T12" s="1"/>
  <c r="K65" i="1"/>
  <c r="L62"/>
  <c r="L58"/>
  <c r="L54"/>
  <c r="C18" i="12"/>
</calcChain>
</file>

<file path=xl/sharedStrings.xml><?xml version="1.0" encoding="utf-8"?>
<sst xmlns="http://schemas.openxmlformats.org/spreadsheetml/2006/main" count="1473" uniqueCount="888">
  <si>
    <t>MAYOR'S OFFICE Annual Procurement Plan for FY ______</t>
  </si>
  <si>
    <t>Code (PAP)</t>
  </si>
  <si>
    <t>Procurement     Program/Project</t>
  </si>
  <si>
    <t>PMO/             End-User</t>
  </si>
  <si>
    <t>Mode of Procurement</t>
  </si>
  <si>
    <t>Schedule for Each Procurement Activity</t>
  </si>
  <si>
    <t>Source of Funds</t>
  </si>
  <si>
    <t>Estimated Budget (PhP)</t>
  </si>
  <si>
    <t>Remarks                                                                        (brief description of Program/Project)</t>
  </si>
  <si>
    <t>Ads/Post of IB</t>
  </si>
  <si>
    <t>Sub/Open of Bids</t>
  </si>
  <si>
    <t>Notice of Award</t>
  </si>
  <si>
    <t>Contract Signing</t>
  </si>
  <si>
    <t>Total</t>
  </si>
  <si>
    <t>MOOE</t>
  </si>
  <si>
    <t>CO</t>
  </si>
  <si>
    <t>OFFICE SUPPLIES</t>
  </si>
  <si>
    <t>Mayor's Office</t>
  </si>
  <si>
    <t>SHOPPING</t>
  </si>
  <si>
    <t>2/4/19</t>
  </si>
  <si>
    <t>2/11/19</t>
  </si>
  <si>
    <t>2/17/19</t>
  </si>
  <si>
    <t>2/18/19</t>
  </si>
  <si>
    <t>General Fund</t>
  </si>
  <si>
    <t>100.000.00</t>
  </si>
  <si>
    <t xml:space="preserve">BONDPAPER LONG </t>
  </si>
  <si>
    <t>BONDPAPER SHORT</t>
  </si>
  <si>
    <t>BONDPAPER A4</t>
  </si>
  <si>
    <t>Ink refill Canon 790 Black</t>
  </si>
  <si>
    <t>Ink refill Canon 790 Cyan</t>
  </si>
  <si>
    <t>Ink refill Canon 790 Magenta</t>
  </si>
  <si>
    <t>Ink refill Canon 790 Yellow</t>
  </si>
  <si>
    <t>Ink Refill Epson 664 Black</t>
  </si>
  <si>
    <t>Ink Refill Epson 664 Yellow</t>
  </si>
  <si>
    <t>Ink Refill Epson 664 Cyan</t>
  </si>
  <si>
    <t>Ink Refill Epson 664 Magenta</t>
  </si>
  <si>
    <t>BALLPEN BLACK</t>
  </si>
  <si>
    <t>Sign pen BLACK</t>
  </si>
  <si>
    <t>Sign pen BLUE</t>
  </si>
  <si>
    <t>Keyboard</t>
  </si>
  <si>
    <t>Flash Drive 16GB</t>
  </si>
  <si>
    <t>ALCOHOL 70% ISOPROPHYL</t>
  </si>
  <si>
    <t>NOTE PAD</t>
  </si>
  <si>
    <t>CORRECTION TAPE</t>
  </si>
  <si>
    <t>FOLDER MOROCCO/FANCY LEGAL SIZE</t>
  </si>
  <si>
    <t>FOLDER SHORT</t>
  </si>
  <si>
    <t>FOLDER pressboard long</t>
  </si>
  <si>
    <t xml:space="preserve">RECORD BOOK 500 </t>
  </si>
  <si>
    <t>RECORD BOOK 300</t>
  </si>
  <si>
    <t>PLASTIC PAPER CLIP GIANT</t>
  </si>
  <si>
    <t>STAPLE WIRE # 35</t>
  </si>
  <si>
    <t>STAPLER # 35</t>
  </si>
  <si>
    <t>CALCULATOR</t>
  </si>
  <si>
    <t>ENVELOPE, MAILING WHITE LONG</t>
  </si>
  <si>
    <t>PENCIL</t>
  </si>
  <si>
    <t>PAPER FASTENER</t>
  </si>
  <si>
    <t>MASKING TAPE 2"50 M LENGTH</t>
  </si>
  <si>
    <t>TRANSPARENT TAPE</t>
  </si>
  <si>
    <t>TOILET TISSUE 12 ROLLS/PACK</t>
  </si>
  <si>
    <t>PHOTOPAPER ( CROWD GLOSSY PHOTOPAPER)</t>
  </si>
  <si>
    <t>MARKER,FLOURESCENT 3 COLORS/SET</t>
  </si>
  <si>
    <t>LENEN PAPER</t>
  </si>
  <si>
    <t>ENVELOP EXPANDING KRAFTBOARD LEGAL</t>
  </si>
  <si>
    <t>BROWN ENVELOP LEGAL SIZE</t>
  </si>
  <si>
    <t>BROWN ENVELOP SHORT</t>
  </si>
  <si>
    <t>PUNCHER</t>
  </si>
  <si>
    <t>SCISSOR</t>
  </si>
  <si>
    <t>DESKTOP HARD DRIVE</t>
  </si>
  <si>
    <t>FINGER TIP</t>
  </si>
  <si>
    <t>DISHWASHING PASTE</t>
  </si>
  <si>
    <t>BROOM BAGUIO</t>
  </si>
  <si>
    <t>Municipal Mayor</t>
  </si>
  <si>
    <t>INFORMATION COMMUNICATION TECHNOLOGY EQUIPMENT OUTLAY</t>
  </si>
  <si>
    <t>2/20/19</t>
  </si>
  <si>
    <t>2/27/19</t>
  </si>
  <si>
    <t>'2/28/19</t>
  </si>
  <si>
    <t>3/1/19</t>
  </si>
  <si>
    <t>LAPTOP</t>
  </si>
  <si>
    <t>DESKTOP</t>
  </si>
  <si>
    <t>FURNITURE AND FIXTURES OUTLAY</t>
  </si>
  <si>
    <t>OFFICE EQUIPMENT OUTLAY</t>
  </si>
  <si>
    <t>SOUND SYSTEM/ SPEAKER</t>
  </si>
  <si>
    <t>AIR CONDITION</t>
  </si>
  <si>
    <t>3/20/19</t>
  </si>
  <si>
    <t>3/27/19</t>
  </si>
  <si>
    <t>'3/28/19</t>
  </si>
  <si>
    <t>4/1/19</t>
  </si>
  <si>
    <t>PRINTER</t>
  </si>
  <si>
    <t>PLASTIC CHAIR</t>
  </si>
  <si>
    <t>CURTAIN</t>
  </si>
  <si>
    <t>FILING CABINET-PC- A18 STEEL CABINET</t>
  </si>
  <si>
    <t>BOOK SHELVES 4-D KASO STEEL CABINET</t>
  </si>
  <si>
    <t>DUPLEX WIRE #06</t>
  </si>
  <si>
    <t>SAFETY BREAKER 60 AMP</t>
  </si>
  <si>
    <t>ELECTRIC TAPE (BIG)</t>
  </si>
  <si>
    <t>K-10</t>
  </si>
  <si>
    <t>TOX W/ SCROW (BIG)</t>
  </si>
  <si>
    <t>MASON DRILL BET</t>
  </si>
  <si>
    <t>CAPACITOR ( 300 Uf, 250V.AC 50/60Hz</t>
  </si>
  <si>
    <t>TARPAULIN</t>
  </si>
  <si>
    <t>OFFICE TABLE</t>
  </si>
  <si>
    <t>UNIFORM OF MAYOR'S STAFF</t>
  </si>
  <si>
    <t>NIPA</t>
  </si>
  <si>
    <t>COMMON WIRE NAILS# 5, # 4, # 3, # 2 1/2</t>
  </si>
  <si>
    <t>Strawless</t>
  </si>
  <si>
    <t>FIRE EXTINGUISHER 10LBS</t>
  </si>
  <si>
    <t>LIGHTED SIGN/ REFLECTORIZED FIRE EXIT</t>
  </si>
  <si>
    <t>ANNUAL PROCUREMENT PLAN FOR 2019</t>
  </si>
  <si>
    <t xml:space="preserve">     For Common-Use Supplies and Equipment</t>
  </si>
  <si>
    <r>
      <t xml:space="preserve">Deaprtemtn/Bureau/Office: </t>
    </r>
    <r>
      <rPr>
        <u/>
        <sz val="10"/>
        <color indexed="59"/>
        <rFont val="Arial"/>
        <family val="2"/>
      </rPr>
      <t>Sangguniang Bayan Offic</t>
    </r>
    <r>
      <rPr>
        <sz val="10"/>
        <color indexed="59"/>
        <rFont val="Arial"/>
        <family val="2"/>
      </rPr>
      <t>e</t>
    </r>
  </si>
  <si>
    <t xml:space="preserve">         Contact Person:______________________</t>
  </si>
  <si>
    <r>
      <t xml:space="preserve">Region:         </t>
    </r>
    <r>
      <rPr>
        <u/>
        <sz val="10"/>
        <color indexed="59"/>
        <rFont val="Arial"/>
        <family val="2"/>
      </rPr>
      <t>I</t>
    </r>
    <r>
      <rPr>
        <sz val="10"/>
        <color indexed="59"/>
        <rFont val="Arial"/>
        <family val="2"/>
      </rPr>
      <t>X</t>
    </r>
  </si>
  <si>
    <t xml:space="preserve">         Position:____________________________</t>
  </si>
  <si>
    <r>
      <t xml:space="preserve">Address: </t>
    </r>
    <r>
      <rPr>
        <u/>
        <sz val="10"/>
        <color indexed="59"/>
        <rFont val="Arial"/>
        <family val="2"/>
      </rPr>
      <t>Midsalip, Zamboanga del Su</t>
    </r>
    <r>
      <rPr>
        <sz val="10"/>
        <color indexed="59"/>
        <rFont val="Arial"/>
        <family val="2"/>
      </rPr>
      <t>r</t>
    </r>
  </si>
  <si>
    <t>E-mail:______________________________</t>
  </si>
  <si>
    <t>_____________________________________________</t>
  </si>
  <si>
    <t>Telephone/Mobile Nos. ________________</t>
  </si>
  <si>
    <t>Item &amp; Specifications</t>
  </si>
  <si>
    <t>Unit of</t>
  </si>
  <si>
    <t>Quantity Requirement</t>
  </si>
  <si>
    <t>**PS Price</t>
  </si>
  <si>
    <t xml:space="preserve">Total </t>
  </si>
  <si>
    <t>Measure</t>
  </si>
  <si>
    <t xml:space="preserve">Jan </t>
  </si>
  <si>
    <t>Feb.</t>
  </si>
  <si>
    <t>March</t>
  </si>
  <si>
    <t>April</t>
  </si>
  <si>
    <t xml:space="preserve">May </t>
  </si>
  <si>
    <t>June</t>
  </si>
  <si>
    <t xml:space="preserve">July </t>
  </si>
  <si>
    <t>Aug.</t>
  </si>
  <si>
    <t>Sept.</t>
  </si>
  <si>
    <t>Oct.</t>
  </si>
  <si>
    <t xml:space="preserve">Nov. </t>
  </si>
  <si>
    <t>Dec.</t>
  </si>
  <si>
    <t>Amount</t>
  </si>
  <si>
    <t xml:space="preserve">           Common Computer Supplies</t>
  </si>
  <si>
    <t>1. FLASH DRIVE 16GB, USB 2.0 AND PLAY</t>
  </si>
  <si>
    <t>piece</t>
  </si>
  <si>
    <t>2. INK REFILL BROTHER BLACK (BT6000BK)</t>
  </si>
  <si>
    <t xml:space="preserve">3. INK REFILL  BROTHER (BT5000C) </t>
  </si>
  <si>
    <t>4.  INK REFILL  BROTHER (BT5000M)</t>
  </si>
  <si>
    <t xml:space="preserve">5. INK REFILL  BROTHER (BT5000Y) </t>
  </si>
  <si>
    <t>6. INK Refill  (EPSON BK T6641)</t>
  </si>
  <si>
    <r>
      <t xml:space="preserve">7. </t>
    </r>
    <r>
      <rPr>
        <b/>
        <sz val="7"/>
        <color indexed="59"/>
        <rFont val="Arial"/>
        <family val="2"/>
      </rPr>
      <t>INK Refill EPSON (</t>
    </r>
    <r>
      <rPr>
        <sz val="7"/>
        <color indexed="59"/>
        <rFont val="Arial"/>
        <family val="2"/>
      </rPr>
      <t>CT6642)</t>
    </r>
  </si>
  <si>
    <t>8. INK Refill EPSON (MT6643)</t>
  </si>
  <si>
    <t>9. INK Refill  EPSON ( Y T6644)</t>
  </si>
  <si>
    <t>10. INK Cartrige Canon  (Black Pixma 745)</t>
  </si>
  <si>
    <t>11. INK Cartrige Canon  (Color Pixma 746)</t>
  </si>
  <si>
    <t>12.  Laptop LCD</t>
  </si>
  <si>
    <t>unit</t>
  </si>
  <si>
    <t>1. ALCOHOL ethyl 68-70% scented, 500 ml</t>
  </si>
  <si>
    <t>bottle</t>
  </si>
  <si>
    <t>2.Envelope, expanding, kraftboard, for legal size doc, 100 pcs/box</t>
  </si>
  <si>
    <t>box</t>
  </si>
  <si>
    <t>3. Eraser,felt,for blackboard or whiteboard</t>
  </si>
  <si>
    <t xml:space="preserve">4. Correction Tape 20meters </t>
  </si>
  <si>
    <t>5. Cartolina, assorted color, 20s/pack</t>
  </si>
  <si>
    <t>pack</t>
  </si>
  <si>
    <t>6.Stapler, binder type</t>
  </si>
  <si>
    <t xml:space="preserve">Unit </t>
  </si>
  <si>
    <t>7. Envelope, mailing, 500s/box</t>
  </si>
  <si>
    <t>8. Envelope, mailing  with window, 500s</t>
  </si>
  <si>
    <t>9. Eraser Rubber</t>
  </si>
  <si>
    <t>10. Folder fancy legal size 50s/pack</t>
  </si>
  <si>
    <t>bundle</t>
  </si>
  <si>
    <t>11. Folder Fancy,A4 size, 50s/pack</t>
  </si>
  <si>
    <t>12. MARKER,whiteboard, red</t>
  </si>
  <si>
    <t>13. Marker,Whiteboard,black</t>
  </si>
  <si>
    <t>14. Marker, whiteboard, blue</t>
  </si>
  <si>
    <t>15. Oil, 120ml for typewriter</t>
  </si>
  <si>
    <t>16.  PAPER Multicopy, 80gsm (A4 size)</t>
  </si>
  <si>
    <t>ream</t>
  </si>
  <si>
    <t>17. Paper Fastener, non-rust metal 50 sets /box</t>
  </si>
  <si>
    <t>18. Paper CLIP ,gem type jumbo,50mm,100s/box</t>
  </si>
  <si>
    <t>19. Pencil, lead, w/ eraser (Mongol # 1,  2)</t>
  </si>
  <si>
    <t>20. Push pin, hammer head type, 100s/box</t>
  </si>
  <si>
    <t xml:space="preserve">21. Pencil sharpener </t>
  </si>
  <si>
    <t>22. Record Book 300 pages</t>
  </si>
  <si>
    <t>book</t>
  </si>
  <si>
    <t>23. Record Book 500 pages</t>
  </si>
  <si>
    <t>24. Ribbon, nylon manual typewriter</t>
  </si>
  <si>
    <t>spool</t>
  </si>
  <si>
    <t>25. Ruler, Plastic, 450mm</t>
  </si>
  <si>
    <t>26. Sign pen, black,liquid/gel ink,0.5mm needle tip</t>
  </si>
  <si>
    <t>27. Sign pen, blue ,liquid/gel ink,0.5mm needle tip</t>
  </si>
  <si>
    <t>28. Stamp pad INK, violet 50ml.</t>
  </si>
  <si>
    <t>29. Stamp pad, felt pad</t>
  </si>
  <si>
    <t>30. Staple Wire, standard #35</t>
  </si>
  <si>
    <t>31. Tape masking,48mm,50 meters length</t>
  </si>
  <si>
    <t>roll</t>
  </si>
  <si>
    <t>32. Tape, transparent, 24mm, 50 meters</t>
  </si>
  <si>
    <t>33. Tape, tansparent ,48mm, 50 meters</t>
  </si>
  <si>
    <t>34. Toilet Tissue, 12 rolls/pack</t>
  </si>
  <si>
    <t>35. Battery, dry cell, AA, 2 pcs per blister pack</t>
  </si>
  <si>
    <t>36. Battery, dry cell, AAA, 2 pcs per blister pack</t>
  </si>
  <si>
    <t>37. BROOM, STICK (TINGTING)</t>
  </si>
  <si>
    <t>38. Notepad, stick-on,3x4</t>
  </si>
  <si>
    <t>pad</t>
  </si>
  <si>
    <t xml:space="preserve">39. Rubber band, 70mm </t>
  </si>
  <si>
    <t>40. Cutter blade, 10 pcs.per tube</t>
  </si>
  <si>
    <t>tube</t>
  </si>
  <si>
    <t>41. Cutter knife</t>
  </si>
  <si>
    <t>42. Puncher, heavy duty</t>
  </si>
  <si>
    <t>43. Scissors Heavy duty Big</t>
  </si>
  <si>
    <t>pair</t>
  </si>
  <si>
    <t>44. Stapler, heavy duty, standard</t>
  </si>
  <si>
    <t>45. Staple Remover,plier type</t>
  </si>
  <si>
    <t>46.Extension wire (5 meters w/ 4 female socket)</t>
  </si>
  <si>
    <t>47. WASTE BASKET, Plastic</t>
  </si>
  <si>
    <t>48. BROOM, soft (tambo)</t>
  </si>
  <si>
    <t>49. Detergent bar</t>
  </si>
  <si>
    <t>50. DETERGENT POWDER, 1kg</t>
  </si>
  <si>
    <t>pouch</t>
  </si>
  <si>
    <t xml:space="preserve">51. DUST PAN, non rigid Plastic, </t>
  </si>
  <si>
    <t>52. Philippine National Flag</t>
  </si>
  <si>
    <t>53. PAPER Multicopy, 80gsm (Legal size)</t>
  </si>
  <si>
    <t xml:space="preserve">54. PAPER Bond, (Short) </t>
  </si>
  <si>
    <t>55. TRASHBAG, plastic black (XL)</t>
  </si>
  <si>
    <t>56. GLUE , all purpose, 200 grams</t>
  </si>
  <si>
    <t>jar</t>
  </si>
  <si>
    <t xml:space="preserve">57. Ball pen (Black) 0.5 </t>
  </si>
  <si>
    <t xml:space="preserve">       </t>
  </si>
  <si>
    <t xml:space="preserve">58. Ball pen ( blue) 0.5 </t>
  </si>
  <si>
    <t>59. Curtains ready made(L=84 inches W=55 inches) with curtain rod</t>
  </si>
  <si>
    <t>60. Lighth bulb,light emitting Diode (LED), 6W</t>
  </si>
  <si>
    <t xml:space="preserve">61. CALCULATOR,solar  AX-12B 12 digits </t>
  </si>
  <si>
    <t>62. CHAIR, monobloc, without armrest,beige</t>
  </si>
  <si>
    <t>63. ELECTRIC FAN, with stand</t>
  </si>
  <si>
    <t xml:space="preserve">67. Rags, all cotton, </t>
  </si>
  <si>
    <t>65. Mop handle</t>
  </si>
  <si>
    <t>66. Mop head</t>
  </si>
  <si>
    <t xml:space="preserve">67. Clip, backfold, 50mm, </t>
  </si>
  <si>
    <t xml:space="preserve">68. Clip, backfold, 25mm, </t>
  </si>
  <si>
    <t xml:space="preserve">69. Clip, backfold, 19mm, </t>
  </si>
  <si>
    <t>70. Mace</t>
  </si>
  <si>
    <t>71. Dry Seal</t>
  </si>
  <si>
    <t>72. Wifi LTE</t>
  </si>
  <si>
    <t xml:space="preserve">73. Municipal Banner </t>
  </si>
  <si>
    <t>74. Table name Plate</t>
  </si>
  <si>
    <t>75. Xintra Board with Sticker for signages</t>
  </si>
  <si>
    <t>76. White board w/ stand</t>
  </si>
  <si>
    <t>77. Digital Voice Recorder 8gb</t>
  </si>
  <si>
    <t>TOTAL</t>
  </si>
  <si>
    <t>Prepared by:</t>
  </si>
  <si>
    <t>Approved:</t>
  </si>
  <si>
    <t>ANNEX A</t>
  </si>
  <si>
    <t>Republic of the Philippines</t>
  </si>
  <si>
    <t>Province of Zambonga del Sur</t>
  </si>
  <si>
    <t>Municipality of Midsalip</t>
  </si>
  <si>
    <t>-o0o-</t>
  </si>
  <si>
    <t>RURAL HEALTH UNIT</t>
  </si>
  <si>
    <t xml:space="preserve"> Annual Procurement Plan for FY - 2019</t>
  </si>
  <si>
    <t>RHU</t>
  </si>
  <si>
    <t>Prepared By:</t>
  </si>
  <si>
    <t>Reviewed by :</t>
  </si>
  <si>
    <t>FHREDERICK B. SARABIA, DDM</t>
  </si>
  <si>
    <t>ENG'R. SEGUNDO S. ARANDID JR.</t>
  </si>
  <si>
    <t>LEONIDA A. ANGCAP</t>
  </si>
  <si>
    <t>Officer In Charge - MHO</t>
  </si>
  <si>
    <t>BAC CHAIRMAN</t>
  </si>
  <si>
    <t xml:space="preserve">            Municipal Mayor</t>
  </si>
  <si>
    <t>DRUGS AND MEDICINES</t>
  </si>
  <si>
    <t>IT EQUIPMENTS</t>
  </si>
  <si>
    <t xml:space="preserve">   For Common-Use Supplies and Equipment</t>
  </si>
  <si>
    <t>INSTRUCTIONS IN FILLING OUT THE ANNUAL PROCUREMENT PROGRAM (APP) FORM:</t>
  </si>
  <si>
    <t>1.   Indicate the agency's monthly requirement per item in the APP form. The form will automatically compute for the Total Amount per item and the Grand Total.</t>
  </si>
  <si>
    <t>2.   Do not delete any field in the APP form.</t>
  </si>
  <si>
    <t>3.   For Other items not available from the Procurement Service but regularly purchased from other sources, agency must specify/Indicatethe item name under each category and unit price based on their last purchase of the item/s.</t>
  </si>
  <si>
    <t>4.   Submit the duly accomplished APP form in two (2) soft copies and two (2) hard copies (duly signed by Agency Officials) to the agency's respective Budget Management Bureau in the DBM Central Office or to the DBM Regional Office.</t>
  </si>
  <si>
    <t>5.   Consistent with DBM Circular No. 2011 - 6, the APP for FY 2011 must be submitted on or before September 15, 2011 and the APP for FY 2012 must be submitted on or before November 15, 2013</t>
  </si>
  <si>
    <t>6.   For further assistance/clarification, agencies may call the planning Division of the Procurement Service at telephone nos. 561-6116 or 563-9397.</t>
  </si>
  <si>
    <t>Department/Bureau/ Office:</t>
  </si>
  <si>
    <t>Municipal Agriculture Office</t>
  </si>
  <si>
    <t>Contact Person:</t>
  </si>
  <si>
    <t>MADELANE ESTER S. LAGARE</t>
  </si>
  <si>
    <t>Region:</t>
  </si>
  <si>
    <t>IX</t>
  </si>
  <si>
    <t>Position:</t>
  </si>
  <si>
    <t>OIC - MAO</t>
  </si>
  <si>
    <t>Address:</t>
  </si>
  <si>
    <t>Midsalip, Zamboanga del Sur</t>
  </si>
  <si>
    <t>E-mail:</t>
  </si>
  <si>
    <t>Telephone/Mobile Nos.</t>
  </si>
  <si>
    <t>Unit</t>
  </si>
  <si>
    <t>Total Amount</t>
  </si>
  <si>
    <t xml:space="preserve">of </t>
  </si>
  <si>
    <t>Jan</t>
  </si>
  <si>
    <t>Feb</t>
  </si>
  <si>
    <t>Mar</t>
  </si>
  <si>
    <t>Apr</t>
  </si>
  <si>
    <t>May</t>
  </si>
  <si>
    <t>Jun</t>
  </si>
  <si>
    <t>Jul</t>
  </si>
  <si>
    <t>Aug</t>
  </si>
  <si>
    <t>Sep</t>
  </si>
  <si>
    <t>Oct</t>
  </si>
  <si>
    <t>Nov</t>
  </si>
  <si>
    <t>Dec</t>
  </si>
  <si>
    <t>Catalogue as of</t>
  </si>
  <si>
    <t>(08.23.2011)</t>
  </si>
  <si>
    <t>COMMON ELECTRICAL SUPPLIES</t>
  </si>
  <si>
    <t>1. Flourescent Tube, 40 walls</t>
  </si>
  <si>
    <t>2. Fuse, 30 amperes</t>
  </si>
  <si>
    <t>3. Tape, Electrical</t>
  </si>
  <si>
    <t>1. Ink Cartridge</t>
  </si>
  <si>
    <t xml:space="preserve">2. EPSON Refill Ink </t>
  </si>
  <si>
    <t>1. Fastener</t>
  </si>
  <si>
    <t>Box</t>
  </si>
  <si>
    <t>2. Paper Clip</t>
  </si>
  <si>
    <t>3. Correction Tape</t>
  </si>
  <si>
    <t>4. White Folder Long &amp; Short</t>
  </si>
  <si>
    <t>5. Record Book 300pages</t>
  </si>
  <si>
    <t>6. Glue all purpose grms</t>
  </si>
  <si>
    <t>7. Marker, Flourescent, 3 color/ sheet</t>
  </si>
  <si>
    <t>8. Band Paper Premium Grade, ,A4</t>
  </si>
  <si>
    <t>9. Band Paper Premium Grade, ,Long</t>
  </si>
  <si>
    <t>Ream</t>
  </si>
  <si>
    <t>10. Kitchenware organizer</t>
  </si>
  <si>
    <t>10. Plastic Cellophane 2x12 inch</t>
  </si>
  <si>
    <t>11. Sign Pen Black</t>
  </si>
  <si>
    <t>12. Ballpoint Pen</t>
  </si>
  <si>
    <t>13. Staple Wire No. 35</t>
  </si>
  <si>
    <t>1. External Hard Drive 500GB</t>
  </si>
  <si>
    <t>2. Heavy Duty Impulse Plastic Sealer</t>
  </si>
  <si>
    <t>pc.</t>
  </si>
  <si>
    <t>3. Puncher, heavy duty</t>
  </si>
  <si>
    <t>1. Bathroom Soap, 70 grm</t>
  </si>
  <si>
    <t>2. Broom Soap tambo</t>
  </si>
  <si>
    <t>3. Rag, Cotton (7') inc. diameter</t>
  </si>
  <si>
    <t>4. Toilet Cleaner</t>
  </si>
  <si>
    <t>(Local Civil Registrar's Office) Annual Procurement Plan for FY 2019</t>
  </si>
  <si>
    <t>Procurement Program/Project</t>
  </si>
  <si>
    <t>Remarks                                                                    (brief description of Program/   Project)</t>
  </si>
  <si>
    <t>5 02 03 010</t>
  </si>
  <si>
    <t>LCR OFFICE</t>
  </si>
  <si>
    <t>1st Quarter</t>
  </si>
  <si>
    <t>Bond Paper Long</t>
  </si>
  <si>
    <t>FEB. 4</t>
  </si>
  <si>
    <t>FEB. 11</t>
  </si>
  <si>
    <t>FEB. 14</t>
  </si>
  <si>
    <t>FEB. 18</t>
  </si>
  <si>
    <t>Canon G2000  Ink 790 (Black)</t>
  </si>
  <si>
    <t>Epson L565 Ink  664 (Black)</t>
  </si>
  <si>
    <t>Municipal Form No. 102</t>
  </si>
  <si>
    <t>Municipal Form No. 103</t>
  </si>
  <si>
    <t>Municipal Form No. 97</t>
  </si>
  <si>
    <t>Municipal Form No. 90</t>
  </si>
  <si>
    <t>2nd Quarter</t>
  </si>
  <si>
    <t>Ethyl Alchohol  500ml</t>
  </si>
  <si>
    <t>May 6</t>
  </si>
  <si>
    <t>May 13</t>
  </si>
  <si>
    <t>May 16</t>
  </si>
  <si>
    <t>May 20</t>
  </si>
  <si>
    <t>Folder Long (Legal Size) (white)</t>
  </si>
  <si>
    <t>Correction Tape</t>
  </si>
  <si>
    <t>Epson L565 Ink  664  (Magenta)</t>
  </si>
  <si>
    <t>Canon G2000  Ink 790 (Cyan)</t>
  </si>
  <si>
    <t>Canon G2000  Ink 790 (Magenta)</t>
  </si>
  <si>
    <t>Canon G2000  Ink 790  (Yellow)</t>
  </si>
  <si>
    <t>3rd Quarter</t>
  </si>
  <si>
    <t xml:space="preserve">Bond Paper (Short ) </t>
  </si>
  <si>
    <t>Aug. 5</t>
  </si>
  <si>
    <t>Aug. 12</t>
  </si>
  <si>
    <t>Aug. 15</t>
  </si>
  <si>
    <t>Aug. 19</t>
  </si>
  <si>
    <t xml:space="preserve">Ballpen Black </t>
  </si>
  <si>
    <t>Toilet Paper</t>
  </si>
  <si>
    <t xml:space="preserve">Stamp Pad  </t>
  </si>
  <si>
    <t>Stamp Pad  Ink (Violet), 50ml</t>
  </si>
  <si>
    <t>Manual Typewriter Ribbon</t>
  </si>
  <si>
    <t>4th Quarter</t>
  </si>
  <si>
    <t>Stapler with Remover</t>
  </si>
  <si>
    <t>Oct. 7</t>
  </si>
  <si>
    <t>Oct. 14</t>
  </si>
  <si>
    <t>Oct.  17</t>
  </si>
  <si>
    <t>Oct. 21</t>
  </si>
  <si>
    <t>Stapler Wire #35</t>
  </si>
  <si>
    <t>Stapler Wire #10</t>
  </si>
  <si>
    <t>Envelop Mailing White , 500s/box</t>
  </si>
  <si>
    <t>Paper Fastener (plastic)</t>
  </si>
  <si>
    <t xml:space="preserve">Ballpen Red </t>
  </si>
  <si>
    <t>(Engineering Office) Annual Procurement Plan for FY 2019</t>
  </si>
  <si>
    <t>03-01-010</t>
  </si>
  <si>
    <t xml:space="preserve">Engineering </t>
  </si>
  <si>
    <t>June 10</t>
  </si>
  <si>
    <t>July 8</t>
  </si>
  <si>
    <t>Sept. 16</t>
  </si>
  <si>
    <t>Oct. 17</t>
  </si>
  <si>
    <t>Shopping</t>
  </si>
  <si>
    <t>Computer ink- EPSON 664 (Cyan)</t>
  </si>
  <si>
    <t>Computer ink- EPSON 664 (Yellow)</t>
  </si>
  <si>
    <t>Computer ink- EPSON 664 (Magenta)</t>
  </si>
  <si>
    <t>April 23</t>
  </si>
  <si>
    <t>June 21</t>
  </si>
  <si>
    <t>Other Supplies Expenses</t>
  </si>
  <si>
    <t>Feb. 11</t>
  </si>
  <si>
    <t>Feb. 18</t>
  </si>
  <si>
    <t>Feb. 22</t>
  </si>
  <si>
    <t>Feb. 25</t>
  </si>
  <si>
    <t>Assorted common wire nails</t>
  </si>
  <si>
    <t>Assorted concrete nails</t>
  </si>
  <si>
    <t>March 11</t>
  </si>
  <si>
    <t>March 18</t>
  </si>
  <si>
    <t>March 22</t>
  </si>
  <si>
    <t>March 25</t>
  </si>
  <si>
    <t>putty Knife</t>
  </si>
  <si>
    <t>calsomine</t>
  </si>
  <si>
    <t>April 8</t>
  </si>
  <si>
    <t>April 15</t>
  </si>
  <si>
    <t>April 19</t>
  </si>
  <si>
    <t>assorted tinting color</t>
  </si>
  <si>
    <t>electrical tape</t>
  </si>
  <si>
    <t>May 17</t>
  </si>
  <si>
    <t>May 21</t>
  </si>
  <si>
    <t>staple wire</t>
  </si>
  <si>
    <t>wood screw</t>
  </si>
  <si>
    <t>June 17</t>
  </si>
  <si>
    <t>June 24</t>
  </si>
  <si>
    <t>nylon</t>
  </si>
  <si>
    <t>hacksaw blade</t>
  </si>
  <si>
    <t>July 15</t>
  </si>
  <si>
    <t>July 19</t>
  </si>
  <si>
    <t>July 23</t>
  </si>
  <si>
    <t>paper clip</t>
  </si>
  <si>
    <t>charol</t>
  </si>
  <si>
    <t>August 9</t>
  </si>
  <si>
    <t>August 16</t>
  </si>
  <si>
    <t>August 20</t>
  </si>
  <si>
    <t>August 23</t>
  </si>
  <si>
    <t>lights</t>
  </si>
  <si>
    <t>paper fastener</t>
  </si>
  <si>
    <t>Sept. 9</t>
  </si>
  <si>
    <t>Sept. 20</t>
  </si>
  <si>
    <t>Sept. 23</t>
  </si>
  <si>
    <t>photocopy/xerox copy</t>
  </si>
  <si>
    <t>Welding rod</t>
  </si>
  <si>
    <t>Oct. 10</t>
  </si>
  <si>
    <t>Oct. 24</t>
  </si>
  <si>
    <t>pilot pen</t>
  </si>
  <si>
    <t>Nov. 11</t>
  </si>
  <si>
    <t>Nov. 18</t>
  </si>
  <si>
    <t>Nov. 22</t>
  </si>
  <si>
    <t>Nov. 25</t>
  </si>
  <si>
    <t>Dec. 9</t>
  </si>
  <si>
    <t>Dec. 16</t>
  </si>
  <si>
    <t>Dec. 20</t>
  </si>
  <si>
    <t>Dec. 23</t>
  </si>
  <si>
    <t>ANNUAL  PROCUREMENT PLAN FOR C.Y. 2019</t>
  </si>
  <si>
    <t>For Common - Use Supplies and Equipment</t>
  </si>
  <si>
    <t>Departmnet/Bureau/office   :     OFFICE OF THE MUNICIPAL TREASURER</t>
  </si>
  <si>
    <r>
      <t xml:space="preserve">Contact Person      :   </t>
    </r>
    <r>
      <rPr>
        <u/>
        <sz val="11"/>
        <color theme="1"/>
        <rFont val="Calibri"/>
        <family val="2"/>
        <scheme val="minor"/>
      </rPr>
      <t>ELVISA B. DONCILLO, MPA</t>
    </r>
  </si>
  <si>
    <t>Region                                            :     IX</t>
  </si>
  <si>
    <r>
      <t xml:space="preserve">Position                    :   </t>
    </r>
    <r>
      <rPr>
        <u/>
        <sz val="11"/>
        <color theme="1"/>
        <rFont val="Calibri"/>
        <family val="2"/>
        <scheme val="minor"/>
      </rPr>
      <t>MUNICIPAL TREASURER</t>
    </r>
  </si>
  <si>
    <t>Address                                          :     MIDSALIP, ZAMBOANGA DEL SUR</t>
  </si>
  <si>
    <t>QUANTITY REQUIREMENT</t>
  </si>
  <si>
    <t>PS Price</t>
  </si>
  <si>
    <t>of</t>
  </si>
  <si>
    <t>July</t>
  </si>
  <si>
    <t>Sept</t>
  </si>
  <si>
    <t>measure</t>
  </si>
  <si>
    <t>No.</t>
  </si>
  <si>
    <t>COMMON OFFICE SUPPLIES/EQUIPMENT</t>
  </si>
  <si>
    <t>Bond Paper Short</t>
  </si>
  <si>
    <t>reams</t>
  </si>
  <si>
    <t xml:space="preserve">Bond Paper long </t>
  </si>
  <si>
    <t>Ballpen</t>
  </si>
  <si>
    <t>Computer Ink - (L3110 Epson)</t>
  </si>
  <si>
    <t>Catridge Ribbon - ( LQ -310)</t>
  </si>
  <si>
    <t>pcs</t>
  </si>
  <si>
    <t>Computer ink  - (Cannon G2000)</t>
  </si>
  <si>
    <t>Carbon Paper</t>
  </si>
  <si>
    <t>Eye Screen Protector for computer</t>
  </si>
  <si>
    <t>Electric Fan</t>
  </si>
  <si>
    <t>Folder (Long)</t>
  </si>
  <si>
    <t>Folder (Short)</t>
  </si>
  <si>
    <t>Hot and Cold (dispenser)</t>
  </si>
  <si>
    <t xml:space="preserve">Metal Staple remover </t>
  </si>
  <si>
    <t xml:space="preserve">Plastic Chairs </t>
  </si>
  <si>
    <t>Philippine Flag</t>
  </si>
  <si>
    <t>Paper Clip - Coated</t>
  </si>
  <si>
    <t xml:space="preserve">Plastic Fastener </t>
  </si>
  <si>
    <t>Rice Cooker (12 Cups)</t>
  </si>
  <si>
    <t>RECORD BOOK,300 pages</t>
  </si>
  <si>
    <t>STAPLE WIRE, standard # 35</t>
  </si>
  <si>
    <t>Stapler # 35</t>
  </si>
  <si>
    <t>SIGN PEN, black</t>
  </si>
  <si>
    <t>Tambo Broom</t>
  </si>
  <si>
    <t>Table Name sign (Accrylic cut)</t>
  </si>
  <si>
    <t>Table Name sign (wooden)</t>
  </si>
  <si>
    <t xml:space="preserve">US Cartolina </t>
  </si>
  <si>
    <t>USB (8 GB)</t>
  </si>
  <si>
    <t>Storage ( Steel ) Cabinet( Corona 5 Shelves)</t>
  </si>
  <si>
    <t>Units</t>
  </si>
  <si>
    <t>Safe Vault of 4 Drawers</t>
  </si>
  <si>
    <t>Gang chair ( Set of 4 Chairs )</t>
  </si>
  <si>
    <t>Sets</t>
  </si>
  <si>
    <t>Office Table Wooden with 3 Drawers</t>
  </si>
  <si>
    <t>Pcs</t>
  </si>
  <si>
    <t>Jan.</t>
  </si>
  <si>
    <t>Nov.</t>
  </si>
  <si>
    <t>A. Available at Procurement Service Stores</t>
  </si>
  <si>
    <t>ANNUAL PROCUREMENT PLAN FOR CY 2019</t>
  </si>
  <si>
    <t>FOR COMMON - USE SUPPLIES AND EQUIPMENT</t>
  </si>
  <si>
    <t>Department/Bureau/Office: Municipal Planning and Development Coordinator</t>
  </si>
  <si>
    <t>Region: IX</t>
  </si>
  <si>
    <t xml:space="preserve">Address: Midsalip Zamboanga Del Sur </t>
  </si>
  <si>
    <t xml:space="preserve">Unit of Measure </t>
  </si>
  <si>
    <t>PSPrice Catalogue</t>
  </si>
  <si>
    <t xml:space="preserve">Total Amount </t>
  </si>
  <si>
    <t xml:space="preserve">March </t>
  </si>
  <si>
    <t xml:space="preserve">COMMON OFFICE SUPPLIES </t>
  </si>
  <si>
    <t>Alcohol 70% 500ml</t>
  </si>
  <si>
    <t>Bottle</t>
  </si>
  <si>
    <t>Glue 200grms</t>
  </si>
  <si>
    <t>Stamp pad Ink 1 lt</t>
  </si>
  <si>
    <t>Stamp pad , felt</t>
  </si>
  <si>
    <t>pc</t>
  </si>
  <si>
    <t>Plastic paper clip</t>
  </si>
  <si>
    <t>Staple wire #35</t>
  </si>
  <si>
    <t>Stapler (big) heavy duty</t>
  </si>
  <si>
    <t xml:space="preserve">Correction pen </t>
  </si>
  <si>
    <t>Marker , Fluorecent</t>
  </si>
  <si>
    <t>Scissors (Big)</t>
  </si>
  <si>
    <t xml:space="preserve">Mechanical Pencil </t>
  </si>
  <si>
    <t>Fastener plastic 50 sets/box</t>
  </si>
  <si>
    <t xml:space="preserve">Eraser for pencil draft/writing </t>
  </si>
  <si>
    <t>Pencil (mongol 2)</t>
  </si>
  <si>
    <t>Pencil sharpener (2 holes)</t>
  </si>
  <si>
    <t>Sign pen black 0.5mm needle tip</t>
  </si>
  <si>
    <t>Ruler plastic 18 inch</t>
  </si>
  <si>
    <t>Ballpen black (50pcs/box)</t>
  </si>
  <si>
    <t>Plastic ring bidder 1"</t>
  </si>
  <si>
    <t>length</t>
  </si>
  <si>
    <t>Plastic ring bidder 1/2"</t>
  </si>
  <si>
    <t>Binder clip 1" 25mm</t>
  </si>
  <si>
    <t>Binder clip 1 5/8" 41mm</t>
  </si>
  <si>
    <t>Note pad</t>
  </si>
  <si>
    <t>Clip all metal bulldog</t>
  </si>
  <si>
    <t>Curtains</t>
  </si>
  <si>
    <t>Sensitized film A4 thickness 0.1mm</t>
  </si>
  <si>
    <t>Envelope, mailing white 70gsm (5%)</t>
  </si>
  <si>
    <t>Photo paper size A4 20pcs per pack</t>
  </si>
  <si>
    <t>Envelope expanding kraftboard legal size</t>
  </si>
  <si>
    <t>Record Book, 500 pages</t>
  </si>
  <si>
    <t>Book</t>
  </si>
  <si>
    <t>Record Book 300 pages</t>
  </si>
  <si>
    <t>Bond paper subs.20 A4</t>
  </si>
  <si>
    <t>Bond paper subs 20 Short</t>
  </si>
  <si>
    <t>Bond paper Subs 20 Legal</t>
  </si>
  <si>
    <t>Keyboard USB connection type</t>
  </si>
  <si>
    <t>Mouse , optical USB connection type</t>
  </si>
  <si>
    <t>HP laser jet Toner 35A</t>
  </si>
  <si>
    <t>cart</t>
  </si>
  <si>
    <t>HP Ink 920 for A3 Cyan</t>
  </si>
  <si>
    <t>Cart</t>
  </si>
  <si>
    <t>HP Ink 920 for A3 Magenta</t>
  </si>
  <si>
    <t xml:space="preserve">HP Ink 920 for A3 Black </t>
  </si>
  <si>
    <t>HP Ink 920 for A3 Yellow</t>
  </si>
  <si>
    <t>EPSON Ink Cyan</t>
  </si>
  <si>
    <t>EPSON Ink Magenta</t>
  </si>
  <si>
    <t>EPSON Ink Yellow</t>
  </si>
  <si>
    <t>EPSON Ink Black</t>
  </si>
  <si>
    <t>Detergent powder 500grms</t>
  </si>
  <si>
    <t xml:space="preserve">Microfiber towel </t>
  </si>
  <si>
    <t>Tissue paper 2-ply sheets, 10 pulls</t>
  </si>
  <si>
    <t>Pack</t>
  </si>
  <si>
    <t xml:space="preserve">Toilet bowl &amp; urinal cleaner </t>
  </si>
  <si>
    <t>Dishwashing liquid</t>
  </si>
  <si>
    <t>Mophandle , HD screw type aluminum</t>
  </si>
  <si>
    <t>Mophead, made of rayon , 400 grams</t>
  </si>
  <si>
    <t>Glass cleaner</t>
  </si>
  <si>
    <t>Air freshener</t>
  </si>
  <si>
    <t>MPDC</t>
  </si>
  <si>
    <t xml:space="preserve">                                                                                                                                                                                                                              ANNUAL PROCUREMENT PLAN FOR 2019</t>
  </si>
  <si>
    <t xml:space="preserve">                                                                                                                                                                                                                             Repairs &amp; Maintenance of IT Equipment</t>
  </si>
  <si>
    <t>INSTRUCTIONS IN FILING OUT THE ANNUAL PROCUREMENT PROGRAM (APP) FORM:</t>
  </si>
  <si>
    <t xml:space="preserve">                                   1. Indicate the agency's monthly requirement per item will automatically compute for the total.</t>
  </si>
  <si>
    <t xml:space="preserve">                                   2. Do not delete any field in the APP form.</t>
  </si>
  <si>
    <t xml:space="preserve">                                   3. For other items not available from the procurment service but regularly purchased from other sources, agency must specify /indicate the item category and unit price based on their last purchased of the items.</t>
  </si>
  <si>
    <t xml:space="preserve">                                   4. Submit the duly accomplished APP Form in two (2) soft copies (duly) signed by agency,s respective Budget Bureau in the DBM Cental Office or to the DBM Regional Office.</t>
  </si>
  <si>
    <t xml:space="preserve">                                   5. Consistent with DBM Circular No. 2011 must be submitted on or before Se[tember 15, 2011 and the APP for CY 2012 must be submitted on or before November 15, 2011.</t>
  </si>
  <si>
    <t xml:space="preserve">                                   6. For further assisstance/certification, agencies may call the Planning Division of the Procurement service at Telephone nos. 561-6116 or 563-0307.</t>
  </si>
  <si>
    <t>Department/Bureau/Office: Municipal Assessor</t>
  </si>
  <si>
    <t>Contact Person :</t>
  </si>
  <si>
    <t>_________________________</t>
  </si>
  <si>
    <t>Region :</t>
  </si>
  <si>
    <t>Position                 :</t>
  </si>
  <si>
    <t>Email                       :</t>
  </si>
  <si>
    <t>Telephone/Mobile:</t>
  </si>
  <si>
    <t xml:space="preserve">                  Item &amp; Specification</t>
  </si>
  <si>
    <t>Catalogue as of (07/09/14)</t>
  </si>
  <si>
    <t xml:space="preserve">           COMMON OFFICE SUPPLIES</t>
  </si>
  <si>
    <t>1.Plastic paper Fastener</t>
  </si>
  <si>
    <t>2. Glue, all purpose, in jar w/ applicatokippy brand</t>
  </si>
  <si>
    <t xml:space="preserve">3.Mailing Invelope-white </t>
  </si>
  <si>
    <t xml:space="preserve">4.Paper Clip,48mm,vinyl/plastic,coated </t>
  </si>
  <si>
    <t xml:space="preserve">5.Paper Clip,32mm,vinyl/plastic,coated </t>
  </si>
  <si>
    <t>6. Alcohol ethyl 68%-70% scented 500 ml</t>
  </si>
  <si>
    <t xml:space="preserve">7. Paper bond,PG 70Gsm Size:210mmX297mm       </t>
  </si>
  <si>
    <t>8.Paper bond PG 70Gsm size:216mmX330m</t>
  </si>
  <si>
    <t>9. Folder- Merit (Long)</t>
  </si>
  <si>
    <t>10. Folder- Merit (A4)</t>
  </si>
  <si>
    <t>11. External Hard Drive,ttb2.5HDDUSB 3.0</t>
  </si>
  <si>
    <t>12. Marker,Flourescent,3 assrtd,col/set</t>
  </si>
  <si>
    <t>set</t>
  </si>
  <si>
    <t>13. Oil,Gen. purpose lubricant 120ml</t>
  </si>
  <si>
    <t xml:space="preserve">14. Ballpen </t>
  </si>
  <si>
    <t>15. Glass</t>
  </si>
  <si>
    <t>16. Spoon &amp; fork</t>
  </si>
  <si>
    <t>dozen</t>
  </si>
  <si>
    <t>17.Curtain</t>
  </si>
  <si>
    <t>18. Calculator- CASIO DJ-240D Plus (14 Digits)</t>
  </si>
  <si>
    <t>19. Sign pen black liquid/gel ink,0.5mm</t>
  </si>
  <si>
    <t>20. Stapler, max HD  Standard</t>
  </si>
  <si>
    <t>21, Stapler HD 10</t>
  </si>
  <si>
    <t>22. Soap bathroom,90 grams as packed</t>
  </si>
  <si>
    <t>23. Dishwashing  paste smart antibacterial</t>
  </si>
  <si>
    <t>24. Tape Transparent, width:24mm (# 1mm)</t>
  </si>
  <si>
    <t>25. Broom</t>
  </si>
  <si>
    <t>26.Scissor symmtrical 65 mm</t>
  </si>
  <si>
    <t>26. Toilet paper,2 plys sheets 150 puls</t>
  </si>
  <si>
    <t>1.Flash Drive, 32 GB capacity</t>
  </si>
  <si>
    <t>2.Mouse Optical, USB Connection type</t>
  </si>
  <si>
    <t>3. Ribbon Cart.Epson  LQ-310 black</t>
  </si>
  <si>
    <t>4. Ink-computer T6641/T6642/T6643/T6644</t>
  </si>
  <si>
    <t>btle</t>
  </si>
  <si>
    <t>1. Compact Flourescent lamp (CFL) 18 WATTS</t>
  </si>
  <si>
    <t>pieces</t>
  </si>
  <si>
    <t>1. Intel Core I 7-7500U</t>
  </si>
  <si>
    <t>For Common Use Supplies and Equipment</t>
  </si>
  <si>
    <t>1. Indicate the agency's monthly requirement per item in the APP form. The form will automatically compute for the Total Amount per item and the Grand Total.</t>
  </si>
  <si>
    <t>2. Do not delete any field in the APP form.</t>
  </si>
  <si>
    <t xml:space="preserve">3. For Other Items not available form the Procurement Service but regularly purchased from other sources, agency must specify/indicate the item name under each category and unit </t>
  </si>
  <si>
    <t>price based on  their last    purchase of the item/s.</t>
  </si>
  <si>
    <t xml:space="preserve">4. Submit the duly accomplished APP form in two (2) soft copies and two (2) hard copies (duly signed by agencies officials) to the Agency's respective Budget management Bureau in the </t>
  </si>
  <si>
    <t xml:space="preserve">    DBM Central Office or to the DBM Regional Office.</t>
  </si>
  <si>
    <t>5. Consistent with DBM Circular No. 2011-6, the APP for FY 2012 must be submitted on or before September 15, 2018 and the APP for FY 2019 must be submitted on or before November 15, 2018.</t>
  </si>
  <si>
    <t>6. For further assistance/clarification, agencies may call the Planning Division of the Procurement Service at telephone nos. 561-6116 or 563-9397.</t>
  </si>
  <si>
    <r>
      <t xml:space="preserve">Department/Bureau/Office: </t>
    </r>
    <r>
      <rPr>
        <b/>
        <u/>
        <sz val="10"/>
        <rFont val="Arial"/>
        <family val="2"/>
      </rPr>
      <t>MSWD OFFICE</t>
    </r>
  </si>
  <si>
    <t>DINAH MENDEZ ANDALE,RSW</t>
  </si>
  <si>
    <t>SWO-I/OIC-MSWDO</t>
  </si>
  <si>
    <t>MIDSALIP, ZAMBOANGA DEL SUR</t>
  </si>
  <si>
    <t>Telephone/Mobile Nos.:</t>
  </si>
  <si>
    <t>Item &amp; Specification</t>
  </si>
  <si>
    <t xml:space="preserve">**PS Price </t>
  </si>
  <si>
    <t>(11.2.2015)</t>
  </si>
  <si>
    <t>A. Available at procurement Service Stores</t>
  </si>
  <si>
    <t>1. Digital Voice Recorder, memory ,4gb</t>
  </si>
  <si>
    <t>2. Electric Fan ,Stand fan</t>
  </si>
  <si>
    <t>pcs.</t>
  </si>
  <si>
    <t xml:space="preserve">3. Laminator  2gk-230 C (4A) </t>
  </si>
  <si>
    <t>4.INK Cart.EPSON, C13T664100 (T6641),Black</t>
  </si>
  <si>
    <t>cart.</t>
  </si>
  <si>
    <t xml:space="preserve">5.INK Cart.EPSON,C13T664200 (T6642) ,Cyan </t>
  </si>
  <si>
    <t>6.INK Cart.EPSON,  C13T664300 (t6643) Magenta</t>
  </si>
  <si>
    <t>7. INK Cart.EPSON C13T664400 (T664400), Yellow</t>
  </si>
  <si>
    <t>8. Data file box,made of chipboard,with closed ends</t>
  </si>
  <si>
    <t>9. Envelope,expanding,kraftboard,for legal size doc</t>
  </si>
  <si>
    <t xml:space="preserve">10. Envelope,mailing,white 70gsm </t>
  </si>
  <si>
    <t>11.TOILET Tissue,paper, 2 plys sheets,150 polls</t>
  </si>
  <si>
    <t>case</t>
  </si>
  <si>
    <t>12. Fastener,plastic,70mm bet. Prongs</t>
  </si>
  <si>
    <t>13. Flash drive ,32gb capacity</t>
  </si>
  <si>
    <t>14. Folder,pressboard,size,240mmx370mm</t>
  </si>
  <si>
    <t>15. Folder,tagboard,legal</t>
  </si>
  <si>
    <t>16.Glue,all purpose,gross weight ,200 grams min</t>
  </si>
  <si>
    <t>17. Paper clip,vinyl/plastic coat,length 50mm min</t>
  </si>
  <si>
    <t>18. Paper MULTICOPY,80GSM SIZE 210MMX297MM (A4)</t>
  </si>
  <si>
    <t>19. Paper, multipurpose,(copy),70gsm size 210mmx297mm (A4)</t>
  </si>
  <si>
    <t>20. Puncher,paper,heavy duty w/ two whole guide</t>
  </si>
  <si>
    <t>21. RECORD BOOK,300 pages,size 214mmx278mm min</t>
  </si>
  <si>
    <t>22. Scissors,symmetrical,blade length 65mm min</t>
  </si>
  <si>
    <t>pairs</t>
  </si>
  <si>
    <t>23. Sign pen, black,liquid/gel ink,0.5mm needle tip</t>
  </si>
  <si>
    <t>24. Sign pen, blue,liquid/gel ink,0.5mm needle tip</t>
  </si>
  <si>
    <t>25. Staple wire,standard (26/6), in a box (5,000) wires/box)</t>
  </si>
  <si>
    <t>26. Tape,Transparent,width,24mm</t>
  </si>
  <si>
    <t>27. Cartolina,Assorted Colors,78gsm min</t>
  </si>
  <si>
    <t>28. Correction tape,roller type,film based,usable length 6m min</t>
  </si>
  <si>
    <t>bot.</t>
  </si>
  <si>
    <t>29. Paper,multicopy,80gsm size 216mmx339mm (Legal)</t>
  </si>
  <si>
    <t>30. Detergent Powder,all purpose, 1kg/ pouch</t>
  </si>
  <si>
    <t>B. OTHER ITEMS NOT AVAILABLE AT PS BUT REGULARLY PURCHASED FROM OTHER SOURCES (pls specify)</t>
  </si>
  <si>
    <t>31. Stamp pad refill Ink</t>
  </si>
  <si>
    <t xml:space="preserve">32.Stick-on (HBW Office) size 3"x 5" 100 sheets/Pad </t>
  </si>
  <si>
    <t>33. Comb strips 7x6 22 mm</t>
  </si>
  <si>
    <t>34.Comb strips 7x8  22 mm</t>
  </si>
  <si>
    <t>35. Laminating Film roll 50 mtr.</t>
  </si>
  <si>
    <t>36.Pilot Ink refill</t>
  </si>
  <si>
    <t>37.Pentel pen (blue/black)</t>
  </si>
  <si>
    <t>38.Lenen Paper Cream Color short</t>
  </si>
  <si>
    <t>39.Lenen paper Cream color long</t>
  </si>
  <si>
    <t>40.Pilot Hi-Techpoint v5( blk/blue)</t>
  </si>
  <si>
    <t>41.Acetate A4</t>
  </si>
  <si>
    <t>42.Stapler (70% effortless)</t>
  </si>
  <si>
    <t>43. Scotch tape case</t>
  </si>
  <si>
    <t>44. Puncher paper heeavy duty</t>
  </si>
  <si>
    <t>45. 70% Alcohol Isoprophyl 500 ml</t>
  </si>
  <si>
    <t>(Local Accounting Office) Annual Procurement Plan for FY 2019</t>
  </si>
  <si>
    <t>Acctg. Office</t>
  </si>
  <si>
    <t>general Fund</t>
  </si>
  <si>
    <t>Ist Quarter</t>
  </si>
  <si>
    <t>BOND PAPER A4</t>
  </si>
  <si>
    <t>MONO BLOCK PLASTIC CHAIR</t>
  </si>
  <si>
    <t>DISK FILE ORGANIZER</t>
  </si>
  <si>
    <t>MNUMERIC KEYBOARD WIRELESS 2.4 g</t>
  </si>
  <si>
    <t>Columnar notebook</t>
  </si>
  <si>
    <t>folder, morocco legal size (blue)</t>
  </si>
  <si>
    <t>Record book</t>
  </si>
  <si>
    <t xml:space="preserve">Paper Fastener(Plastic </t>
  </si>
  <si>
    <t>ballpen</t>
  </si>
  <si>
    <t>sign pen Black/green</t>
  </si>
  <si>
    <t>computer blower</t>
  </si>
  <si>
    <t>Ethyl Alcohol 500ml</t>
  </si>
  <si>
    <t>Folder Long(Legal Size) (white)</t>
  </si>
  <si>
    <t>Correction Yape</t>
  </si>
  <si>
    <t>Epson L-120 Black,yeloow,magenta,cyan</t>
  </si>
  <si>
    <t>coumnar notebook</t>
  </si>
  <si>
    <t>Puncher, heavy duty</t>
  </si>
  <si>
    <t>broom (soft tambo)</t>
  </si>
  <si>
    <t>computer Keyboard &amp; mouse</t>
  </si>
  <si>
    <t>curtain holder</t>
  </si>
  <si>
    <t>Bond Paper(Short)</t>
  </si>
  <si>
    <t>Ballpen Black</t>
  </si>
  <si>
    <t xml:space="preserve">Toilet Paper </t>
  </si>
  <si>
    <t>Stamp Pad</t>
  </si>
  <si>
    <t>Stamp Pad Ink (Violet) 50ml</t>
  </si>
  <si>
    <t>bondpaper premium A4</t>
  </si>
  <si>
    <t>Toilet Tissue</t>
  </si>
  <si>
    <t>Cutter</t>
  </si>
  <si>
    <t>office Table</t>
  </si>
  <si>
    <t>Steel Cabenit</t>
  </si>
  <si>
    <t>April 1</t>
  </si>
  <si>
    <t>April 11</t>
  </si>
  <si>
    <t>sign pen Black</t>
  </si>
  <si>
    <t>Oct. 28</t>
  </si>
  <si>
    <t>received stamp</t>
  </si>
  <si>
    <t>Epson Ink, 664, magenta,cyan,black,yellow</t>
  </si>
  <si>
    <t>Envelop Mailing, White,500s/box</t>
  </si>
  <si>
    <t>Paper Fastener(Plastic)</t>
  </si>
  <si>
    <t>Ballpen green/black</t>
  </si>
  <si>
    <t>Flourescent</t>
  </si>
  <si>
    <t>Decorative flower</t>
  </si>
  <si>
    <t>bulb</t>
  </si>
  <si>
    <t>Paint spray</t>
  </si>
  <si>
    <t>Information board</t>
  </si>
  <si>
    <t>Eraser</t>
  </si>
  <si>
    <t>Highlighter</t>
  </si>
  <si>
    <t>pencil</t>
  </si>
  <si>
    <t>Desk name plate</t>
  </si>
  <si>
    <t>Cellular load</t>
  </si>
  <si>
    <t>sharperner</t>
  </si>
  <si>
    <t>sticky npte</t>
  </si>
  <si>
    <t>Christmas decoration</t>
  </si>
  <si>
    <t>Stamp (received,General fund 20%)</t>
  </si>
  <si>
    <t>FDP Form 4b - Annual Procurement Plan or Procurement List</t>
  </si>
  <si>
    <t>Summary by Office</t>
  </si>
  <si>
    <t>DEPARTMENT</t>
  </si>
  <si>
    <t xml:space="preserve">  Head Of Department/Office</t>
  </si>
  <si>
    <t>Total Cost</t>
  </si>
  <si>
    <t>MAYOR' OFFICE</t>
  </si>
  <si>
    <t>MUNICIPAL TREASURE'S OFFICE</t>
  </si>
  <si>
    <t>MUNICIPAL ENGINEERING OFFICE</t>
  </si>
  <si>
    <t>MUNICIPAL ACCOUNTING OFFICE</t>
  </si>
  <si>
    <t>MIDSALIP INFIRMARY HOSPITAL</t>
  </si>
  <si>
    <t>MUNICIPAL ASSESSOR'S OFFICE</t>
  </si>
  <si>
    <t>MUNICIPAL CIVIL REGISTRAR'S OFFICE</t>
  </si>
  <si>
    <t>MUNICIPAL BUDGET OFFICE</t>
  </si>
  <si>
    <t>MIDSALIP RURAL HEALTH UNIT</t>
  </si>
  <si>
    <t>MUNICIPAL PLANNING AND DEVELOPMENT COORDINATOR</t>
  </si>
  <si>
    <t>MUNICIPAL SOCIAL WELFARE AND DEVELOPMENT OFFICE</t>
  </si>
  <si>
    <t>SANGGUNIANG BAYAN OFFICE</t>
  </si>
  <si>
    <t>MUNICIPAL AGRICULTURE OFFICE</t>
  </si>
  <si>
    <t>GRAND TOTAL:</t>
  </si>
  <si>
    <t>Computer ink- EPSON 664 (black)</t>
  </si>
  <si>
    <t>tapelone</t>
  </si>
  <si>
    <t>faucet</t>
  </si>
  <si>
    <t>blueprint</t>
  </si>
  <si>
    <t>tire vulcate</t>
  </si>
  <si>
    <t>bolt</t>
  </si>
  <si>
    <t>nut</t>
  </si>
  <si>
    <t>padlock</t>
  </si>
  <si>
    <t>washer</t>
  </si>
  <si>
    <t>paint thinner</t>
  </si>
  <si>
    <t>vulcaseal</t>
  </si>
  <si>
    <t>paints</t>
  </si>
  <si>
    <t>This is to certify that the above procurement plan is in accordance with the objective of this Office</t>
  </si>
  <si>
    <t>(Head of Department/Office)</t>
  </si>
  <si>
    <t>(Sgd) FHREDERICK B. SARABIA, Dentist 11</t>
  </si>
  <si>
    <t>(Sgd) MADELINE ESTER S. LAGARE</t>
  </si>
  <si>
    <t>(Sgd) CZARMAINE GAY J. ARTANA</t>
  </si>
  <si>
    <t>(Sgd) SEGUNDO S. ARANDID,JR,CE</t>
  </si>
  <si>
    <t>(Sgd) ELVISA B. DONCILLO,MPA</t>
  </si>
  <si>
    <t>(Sgd) ROMMEL G. BENDICION,AE,REA,REB</t>
  </si>
  <si>
    <t>(Sgd) DINAH MENDEZ ANDALE,RSW</t>
  </si>
  <si>
    <t>(Sgd) LORIE MAE F. OMANDAM</t>
  </si>
  <si>
    <t>(Sgd) ELMER M. SORONIO</t>
  </si>
  <si>
    <t>Municipal Vice Mayor</t>
  </si>
  <si>
    <t>( Sgd ) LEONIDA A. ANGCAP</t>
  </si>
  <si>
    <t>(Sgd) VICENTE J. LLESIS,CE</t>
  </si>
  <si>
    <t>For Common-Use Supplies and Equipment</t>
  </si>
  <si>
    <t>MBO</t>
  </si>
  <si>
    <t>Cost</t>
  </si>
  <si>
    <t xml:space="preserve">1.  Toilet tissue paper 2-ply sheets, 10 pulls </t>
  </si>
  <si>
    <t>2. Ballpen Black</t>
  </si>
  <si>
    <t>3. Staple wire #35</t>
  </si>
  <si>
    <t>4. Columnar Book 22 Colums</t>
  </si>
  <si>
    <t>5. Monggol Pencil</t>
  </si>
  <si>
    <t>6.PVC Cover A4 (210x297 MM)</t>
  </si>
  <si>
    <t>7. Ring Binder/Combo Strip</t>
  </si>
  <si>
    <t>8.  Stapler (Big) heavy duty</t>
  </si>
  <si>
    <t>9.Correction pen</t>
  </si>
  <si>
    <t>10. Staedler lead refill</t>
  </si>
  <si>
    <t>11. Colored Multipurpose board A4 size (8.25x11.75)</t>
  </si>
  <si>
    <t>12. Zonrox 1 Liter</t>
  </si>
  <si>
    <t>liters</t>
  </si>
  <si>
    <t>13. Curtains</t>
  </si>
  <si>
    <t>14. Toilet Bowl &amp; urinal cleaner, 900 ml - 1000 ml cup</t>
  </si>
  <si>
    <t>15. Highlighter/ Flourescent Marker (Pastel Color)</t>
  </si>
  <si>
    <t>16. Dishwashing Liquid</t>
  </si>
  <si>
    <t>17. Date Stamp</t>
  </si>
  <si>
    <t>18. Aumak Scotch tape 18mm</t>
  </si>
  <si>
    <t>19. Sticky Note 2 holes pad (127x76mm)</t>
  </si>
  <si>
    <t>20. Sign pen (color Blue Black)</t>
  </si>
  <si>
    <t>21. Folder Long</t>
  </si>
  <si>
    <t>22. Binder Clip 3/4" 18mm</t>
  </si>
  <si>
    <t>23. Binder Clip 1" 25mm</t>
  </si>
  <si>
    <t>24. Binder Clip 1/4" 32mm</t>
  </si>
  <si>
    <t>25. Binder Clip 1 5/8" 41mm</t>
  </si>
  <si>
    <t>26. Stamp Pad violet # 1</t>
  </si>
  <si>
    <t>27.. Stamp Pad Ink violet small</t>
  </si>
  <si>
    <t>28.. Stamp Pad Ink 1 lt.</t>
  </si>
  <si>
    <t>29. Expanded Folder</t>
  </si>
  <si>
    <t>30. Expanded Envelope long</t>
  </si>
  <si>
    <t>31. Columnar Book 20 columns</t>
  </si>
  <si>
    <t>32. Staple wire # 10</t>
  </si>
  <si>
    <t>33. Battery dry cell ,AAA, 2pcs. Blister pack</t>
  </si>
  <si>
    <r>
      <t xml:space="preserve">34. </t>
    </r>
    <r>
      <rPr>
        <sz val="9"/>
        <color theme="4" tint="-0.249977111117893"/>
        <rFont val="Arial"/>
        <family val="2"/>
      </rPr>
      <t>Trash Bag, Block, 940 mm x 1016 mm, 10 pcs per roll/pack</t>
    </r>
  </si>
  <si>
    <t>35. MOP BUCKET</t>
  </si>
  <si>
    <t>36. Christmas Décor</t>
  </si>
  <si>
    <t>1. Ink Cart., HP CN69 3AA (HP 704) Tri-color</t>
  </si>
  <si>
    <t>2. Flash Drive 16 gb.</t>
  </si>
  <si>
    <t>Municipal Budget Officer</t>
  </si>
  <si>
    <t>(Sgd) RAMONITA G.BENDICION</t>
  </si>
  <si>
    <t>BLACK BALLPEN, LIQUID GEL 0.5MM 12S/BOX</t>
  </si>
  <si>
    <t>BROOM, SSOFT TAMBO</t>
  </si>
  <si>
    <t>CARTOLINA ASSORTED COLORS 20PCS/PACK</t>
  </si>
  <si>
    <t>(PINK,YELLOW,GREEN, ORANGE, RED BLUE)</t>
  </si>
  <si>
    <t>CARTOLINA,WHITE US TYPE</t>
  </si>
  <si>
    <t>CORRECTION TAPE, 1PC IN INDIVIDUAL PLASTIC</t>
  </si>
  <si>
    <t>CLEANER TOILET BOWL AND URINAL 1000ML CAP</t>
  </si>
  <si>
    <t>CLEARBOOK LEGAL</t>
  </si>
  <si>
    <t>DATA FILE BOX, MADE OF CHIPBOARD W/ CLOSE END</t>
  </si>
  <si>
    <t>DETERGENT POWDER,ALL PURPOSE, 1 KG/OLASTIC POUCH</t>
  </si>
  <si>
    <t>ENVELOP MAILING 500S/BOX LEGAL SIZE</t>
  </si>
  <si>
    <t>FASTENER PLASTIC 8CM,50 SETS/BOX</t>
  </si>
  <si>
    <t>FOLDER FUNCY LEGAL 50PCS/BUNDLE</t>
  </si>
  <si>
    <t>FOLDER FUNCY LETTER 50PCS/BUNDLE</t>
  </si>
  <si>
    <t>GLUE ALL PURPOSE GROSS WEIGT 200 GRAMS MIN</t>
  </si>
  <si>
    <t>INK BROTHER BT6000BK 108.0ML</t>
  </si>
  <si>
    <t>LIFHT BULB, LIGHT EMITTING DIODE(LED) 40W</t>
  </si>
  <si>
    <t>LYSOL DISINFECTANT 1 GAL</t>
  </si>
  <si>
    <t>MOP BUCKET</t>
  </si>
  <si>
    <t>PAPER MULTI-PURPOSE 70GSM, LEGAL</t>
  </si>
  <si>
    <t>PAPER MULTI-PURPOSE 70GSM, LETTER</t>
  </si>
  <si>
    <t>PENCIL LEAD WITH ERASE 12DOZEN/BOX</t>
  </si>
  <si>
    <t>RAGS ALL COTTON,32 PIECES/BUNDLE</t>
  </si>
  <si>
    <t>ASCISSORS, SYMMETRICAL BLADE LENGTH 65MM/1PLASTIC</t>
  </si>
  <si>
    <t>SIGN PEN BLACK, LIQUID GEL 0.5MM NEEDLE TIP</t>
  </si>
  <si>
    <t>STAMP PAD INK, PURPLE OR VIOLET 50ML(MIN)</t>
  </si>
  <si>
    <t>STAMP PAD FELT BED DIMENSION 60MMX100MM</t>
  </si>
  <si>
    <t>STAPLE WITH REMOVER STANDARD TYPE</t>
  </si>
  <si>
    <t>TOILET TISSUE PAPER 2 PLYS SHEET 150PULLS 12 ROLLS/PACK</t>
  </si>
  <si>
    <t>TRASHBAG, YELLO,940MMX1016MM,10PCS/ROLL</t>
  </si>
  <si>
    <t>TRASHBAG, GREEN, SIZE XL 10PCS/ROLL</t>
  </si>
  <si>
    <t>WASTEBASKET, NON-RIGID PLASTIC</t>
  </si>
  <si>
    <t>UNIVERSAL INK REFILL, BLACK</t>
  </si>
  <si>
    <t>(MIDSALIP INFIRMARY HOSPITAL) Annual Procurement Plan for FY 2019</t>
  </si>
  <si>
    <t>MIH OFFICE</t>
  </si>
  <si>
    <t>(Sgd) CERIACO S. LAGARE,MD</t>
  </si>
  <si>
    <t>Chief  Operating Officer 1</t>
  </si>
  <si>
    <t>SWO 1/OIC-MSWDO</t>
  </si>
  <si>
    <t>Municipal Assessor</t>
  </si>
  <si>
    <t>Municipal Treasurer</t>
  </si>
  <si>
    <t>Municipal Engineer</t>
  </si>
  <si>
    <t>Municipal Civil Registrar</t>
  </si>
  <si>
    <t>OIC</t>
  </si>
</sst>
</file>

<file path=xl/styles.xml><?xml version="1.0" encoding="utf-8"?>
<styleSheet xmlns="http://schemas.openxmlformats.org/spreadsheetml/2006/main">
  <numFmts count="3">
    <numFmt numFmtId="43" formatCode="_(* #,##0.00_);_(* \(#,##0.00\);_(* &quot;-&quot;??_);_(@_)"/>
    <numFmt numFmtId="164" formatCode="_-* #,##0.00_-;\-* #,##0.00_-;_-* &quot;-&quot;??_-;_-@_-"/>
    <numFmt numFmtId="165" formatCode="_(* #,##0_);_(* \(#,##0\);_(* &quot;-&quot;??_);_(@_)"/>
  </numFmts>
  <fonts count="72">
    <font>
      <sz val="11"/>
      <color theme="1"/>
      <name val="Calibri"/>
      <family val="2"/>
      <scheme val="minor"/>
    </font>
    <font>
      <sz val="11"/>
      <color theme="1"/>
      <name val="Calibri"/>
      <family val="2"/>
      <scheme val="minor"/>
    </font>
    <font>
      <b/>
      <sz val="14"/>
      <name val="Arial"/>
      <family val="2"/>
    </font>
    <font>
      <sz val="10"/>
      <name val="Arial"/>
      <family val="2"/>
    </font>
    <font>
      <b/>
      <sz val="9"/>
      <name val="Arial"/>
      <family val="2"/>
    </font>
    <font>
      <b/>
      <sz val="8"/>
      <name val="Arial"/>
      <family val="2"/>
    </font>
    <font>
      <sz val="8"/>
      <name val="Arial"/>
      <family val="2"/>
    </font>
    <font>
      <b/>
      <sz val="10"/>
      <name val="Arial"/>
      <family val="2"/>
    </font>
    <font>
      <sz val="11"/>
      <name val="Arial"/>
      <family val="2"/>
    </font>
    <font>
      <b/>
      <sz val="11"/>
      <name val="Arial"/>
      <family val="2"/>
    </font>
    <font>
      <sz val="10"/>
      <color theme="2" tint="-0.89999084444715716"/>
      <name val="Arial"/>
      <family val="2"/>
    </font>
    <font>
      <u/>
      <sz val="10"/>
      <color indexed="59"/>
      <name val="Arial"/>
      <family val="2"/>
    </font>
    <font>
      <sz val="10"/>
      <color indexed="59"/>
      <name val="Arial"/>
      <family val="2"/>
    </font>
    <font>
      <sz val="8"/>
      <color theme="2" tint="-0.89999084444715716"/>
      <name val="Arial"/>
      <family val="2"/>
    </font>
    <font>
      <sz val="9"/>
      <color theme="2" tint="-0.89999084444715716"/>
      <name val="Arial"/>
      <family val="2"/>
    </font>
    <font>
      <sz val="7"/>
      <color theme="2" tint="-0.89999084444715716"/>
      <name val="Arial"/>
      <family val="2"/>
    </font>
    <font>
      <b/>
      <sz val="7"/>
      <color indexed="59"/>
      <name val="Arial"/>
      <family val="2"/>
    </font>
    <font>
      <sz val="7"/>
      <color indexed="59"/>
      <name val="Arial"/>
      <family val="2"/>
    </font>
    <font>
      <sz val="6"/>
      <color theme="2" tint="-0.89999084444715716"/>
      <name val="Arial"/>
      <family val="2"/>
    </font>
    <font>
      <b/>
      <sz val="11"/>
      <color theme="1"/>
      <name val="Calibri"/>
      <family val="2"/>
      <scheme val="minor"/>
    </font>
    <font>
      <b/>
      <sz val="12"/>
      <name val="Arial"/>
      <family val="2"/>
    </font>
    <font>
      <b/>
      <sz val="16"/>
      <name val="Arial"/>
      <family val="2"/>
    </font>
    <font>
      <b/>
      <sz val="18"/>
      <color theme="1"/>
      <name val="Calibri"/>
      <family val="2"/>
      <scheme val="minor"/>
    </font>
    <font>
      <b/>
      <sz val="18"/>
      <name val="Arial"/>
      <family val="2"/>
    </font>
    <font>
      <sz val="9"/>
      <name val="Arial"/>
      <family val="2"/>
    </font>
    <font>
      <b/>
      <sz val="9"/>
      <color theme="1"/>
      <name val="Verdana"/>
      <family val="2"/>
    </font>
    <font>
      <b/>
      <u/>
      <sz val="12"/>
      <color theme="1"/>
      <name val="Calibri"/>
      <family val="2"/>
      <scheme val="minor"/>
    </font>
    <font>
      <b/>
      <u/>
      <sz val="14"/>
      <color theme="1"/>
      <name val="Calibri"/>
      <family val="2"/>
      <scheme val="minor"/>
    </font>
    <font>
      <b/>
      <sz val="11"/>
      <color indexed="8"/>
      <name val="Calibri"/>
      <family val="2"/>
    </font>
    <font>
      <sz val="10"/>
      <color indexed="8"/>
      <name val="Calibri"/>
      <family val="2"/>
    </font>
    <font>
      <sz val="8"/>
      <color indexed="8"/>
      <name val="Calibri"/>
      <family val="2"/>
    </font>
    <font>
      <sz val="7"/>
      <color indexed="8"/>
      <name val="Calibri"/>
      <family val="2"/>
    </font>
    <font>
      <u/>
      <sz val="8"/>
      <color indexed="8"/>
      <name val="Calibri"/>
      <family val="2"/>
    </font>
    <font>
      <sz val="9"/>
      <color indexed="8"/>
      <name val="Calibri"/>
      <family val="2"/>
    </font>
    <font>
      <sz val="6"/>
      <color indexed="8"/>
      <name val="Calibri"/>
      <family val="2"/>
    </font>
    <font>
      <sz val="8"/>
      <color theme="1"/>
      <name val="Calibri"/>
      <family val="2"/>
      <scheme val="minor"/>
    </font>
    <font>
      <sz val="12"/>
      <name val="Arial"/>
      <family val="2"/>
    </font>
    <font>
      <b/>
      <sz val="9"/>
      <name val="Cambria"/>
      <family val="1"/>
      <scheme val="major"/>
    </font>
    <font>
      <b/>
      <sz val="8"/>
      <name val="Cambria"/>
      <family val="1"/>
      <scheme val="major"/>
    </font>
    <font>
      <b/>
      <sz val="10"/>
      <name val="Cambria"/>
      <family val="1"/>
      <scheme val="major"/>
    </font>
    <font>
      <sz val="9"/>
      <name val="Cambria"/>
      <family val="1"/>
      <scheme val="major"/>
    </font>
    <font>
      <b/>
      <sz val="9"/>
      <color theme="1"/>
      <name val="Cambria"/>
      <family val="1"/>
      <scheme val="major"/>
    </font>
    <font>
      <b/>
      <u/>
      <sz val="11"/>
      <name val="Arial"/>
      <family val="2"/>
    </font>
    <font>
      <sz val="8"/>
      <name val="Calibri"/>
      <family val="2"/>
      <scheme val="minor"/>
    </font>
    <font>
      <sz val="10"/>
      <color theme="1"/>
      <name val="Calibri"/>
      <family val="2"/>
      <scheme val="minor"/>
    </font>
    <font>
      <sz val="9"/>
      <name val="Calibri"/>
      <family val="2"/>
      <scheme val="minor"/>
    </font>
    <font>
      <u/>
      <sz val="11"/>
      <color theme="1"/>
      <name val="Calibri"/>
      <family val="2"/>
      <scheme val="minor"/>
    </font>
    <font>
      <sz val="16"/>
      <name val="Arial"/>
      <family val="2"/>
    </font>
    <font>
      <b/>
      <sz val="11"/>
      <name val="Calibri"/>
      <family val="2"/>
      <scheme val="minor"/>
    </font>
    <font>
      <sz val="7"/>
      <color theme="1"/>
      <name val="Calibri"/>
      <family val="2"/>
      <scheme val="minor"/>
    </font>
    <font>
      <sz val="11"/>
      <color theme="1"/>
      <name val="Arial"/>
      <family val="2"/>
    </font>
    <font>
      <b/>
      <u/>
      <sz val="10"/>
      <name val="Arial"/>
      <family val="2"/>
    </font>
    <font>
      <b/>
      <sz val="10"/>
      <color theme="1"/>
      <name val="Calibri"/>
      <family val="2"/>
      <scheme val="minor"/>
    </font>
    <font>
      <sz val="12"/>
      <color theme="1"/>
      <name val="Calibri"/>
      <family val="2"/>
      <scheme val="minor"/>
    </font>
    <font>
      <sz val="10"/>
      <color theme="1"/>
      <name val="Arial"/>
      <family val="2"/>
    </font>
    <font>
      <b/>
      <sz val="8"/>
      <color theme="1"/>
      <name val="Calibri"/>
      <family val="2"/>
      <scheme val="minor"/>
    </font>
    <font>
      <sz val="8"/>
      <color theme="1"/>
      <name val="Arial"/>
      <family val="2"/>
    </font>
    <font>
      <sz val="9"/>
      <name val="Arial"/>
    </font>
    <font>
      <sz val="10"/>
      <name val="Arial"/>
    </font>
    <font>
      <u/>
      <sz val="10"/>
      <name val="Arial"/>
    </font>
    <font>
      <b/>
      <sz val="7"/>
      <name val="Arial"/>
      <family val="2"/>
    </font>
    <font>
      <sz val="9"/>
      <color theme="1"/>
      <name val="Calibri"/>
      <family val="2"/>
      <scheme val="minor"/>
    </font>
    <font>
      <b/>
      <sz val="9"/>
      <color theme="1"/>
      <name val="Calibri"/>
      <family val="2"/>
      <scheme val="minor"/>
    </font>
    <font>
      <b/>
      <sz val="7"/>
      <color theme="1"/>
      <name val="Calibri"/>
      <family val="2"/>
      <scheme val="minor"/>
    </font>
    <font>
      <b/>
      <sz val="11"/>
      <color theme="4" tint="-0.249977111117893"/>
      <name val="Calibri"/>
      <family val="2"/>
      <scheme val="minor"/>
    </font>
    <font>
      <b/>
      <sz val="11"/>
      <color theme="4" tint="-0.249977111117893"/>
      <name val="Arial"/>
      <family val="2"/>
    </font>
    <font>
      <sz val="10"/>
      <color theme="4" tint="-0.249977111117893"/>
      <name val="Arial"/>
      <family val="2"/>
    </font>
    <font>
      <b/>
      <sz val="10"/>
      <color theme="4" tint="-0.249977111117893"/>
      <name val="Arial"/>
      <family val="2"/>
    </font>
    <font>
      <b/>
      <sz val="7"/>
      <color theme="4" tint="-0.249977111117893"/>
      <name val="Arial"/>
      <family val="2"/>
    </font>
    <font>
      <sz val="9"/>
      <color theme="4" tint="-0.249977111117893"/>
      <name val="Arial"/>
      <family val="2"/>
    </font>
    <font>
      <sz val="9"/>
      <color theme="1"/>
      <name val="Cambria"/>
      <family val="1"/>
      <scheme val="major"/>
    </font>
    <font>
      <sz val="8"/>
      <name val="Cambria"/>
      <family val="1"/>
      <scheme val="major"/>
    </font>
  </fonts>
  <fills count="6">
    <fill>
      <patternFill patternType="none"/>
    </fill>
    <fill>
      <patternFill patternType="gray125"/>
    </fill>
    <fill>
      <patternFill patternType="solid">
        <fgColor theme="9" tint="0.39997558519241921"/>
        <bgColor indexed="64"/>
      </patternFill>
    </fill>
    <fill>
      <patternFill patternType="solid">
        <fgColor rgb="FF92D050"/>
        <bgColor indexed="64"/>
      </patternFill>
    </fill>
    <fill>
      <patternFill patternType="solid">
        <fgColor rgb="FFFFFF00"/>
        <bgColor indexed="64"/>
      </patternFill>
    </fill>
    <fill>
      <patternFill patternType="solid">
        <fgColor theme="0"/>
        <bgColor indexed="64"/>
      </patternFill>
    </fill>
  </fills>
  <borders count="55">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thin">
        <color theme="2" tint="-0.499984740745262"/>
      </bottom>
      <diagonal/>
    </border>
    <border>
      <left style="thin">
        <color indexed="64"/>
      </left>
      <right style="thin">
        <color indexed="64"/>
      </right>
      <top/>
      <bottom style="thin">
        <color theme="2" tint="-0.499984740745262"/>
      </bottom>
      <diagonal/>
    </border>
    <border>
      <left style="thin">
        <color indexed="64"/>
      </left>
      <right/>
      <top/>
      <bottom style="thin">
        <color theme="2" tint="-0.499984740745262"/>
      </bottom>
      <diagonal/>
    </border>
    <border>
      <left style="thin">
        <color indexed="64"/>
      </left>
      <right style="thin">
        <color indexed="64"/>
      </right>
      <top style="thin">
        <color theme="2" tint="-0.499984740745262"/>
      </top>
      <bottom style="thin">
        <color theme="2" tint="-0.499984740745262"/>
      </bottom>
      <diagonal/>
    </border>
    <border>
      <left style="thin">
        <color indexed="64"/>
      </left>
      <right/>
      <top style="thin">
        <color theme="2" tint="-0.499984740745262"/>
      </top>
      <bottom style="thin">
        <color theme="2" tint="-0.499984740745262"/>
      </bottom>
      <diagonal/>
    </border>
    <border>
      <left style="thin">
        <color theme="2" tint="-0.499984740745262"/>
      </left>
      <right style="thin">
        <color theme="4" tint="-0.499984740745262"/>
      </right>
      <top style="thin">
        <color theme="2" tint="-0.499984740745262"/>
      </top>
      <bottom style="thin">
        <color theme="2" tint="-0.499984740745262"/>
      </bottom>
      <diagonal/>
    </border>
    <border>
      <left style="thin">
        <color theme="4" tint="-0.499984740745262"/>
      </left>
      <right style="thin">
        <color theme="4" tint="-0.499984740745262"/>
      </right>
      <top style="thin">
        <color theme="2" tint="-0.499984740745262"/>
      </top>
      <bottom style="thin">
        <color theme="2" tint="-0.499984740745262"/>
      </bottom>
      <diagonal/>
    </border>
    <border>
      <left style="thin">
        <color theme="4" tint="-0.499984740745262"/>
      </left>
      <right style="thin">
        <color theme="2" tint="-0.499984740745262"/>
      </right>
      <top style="thin">
        <color theme="2" tint="-0.499984740745262"/>
      </top>
      <bottom style="thin">
        <color theme="2" tint="-0.499984740745262"/>
      </bottom>
      <diagonal/>
    </border>
    <border>
      <left style="thin">
        <color theme="6" tint="-0.249977111117893"/>
      </left>
      <right style="thin">
        <color theme="6" tint="-0.249977111117893"/>
      </right>
      <top/>
      <bottom style="thin">
        <color theme="6" tint="-0.249977111117893"/>
      </bottom>
      <diagonal/>
    </border>
    <border>
      <left style="thin">
        <color theme="6" tint="-0.249977111117893"/>
      </left>
      <right style="thin">
        <color theme="6" tint="-0.249977111117893"/>
      </right>
      <top style="thin">
        <color theme="6" tint="-0.249977111117893"/>
      </top>
      <bottom style="thin">
        <color theme="6" tint="-0.249977111117893"/>
      </bottom>
      <diagonal/>
    </border>
    <border>
      <left style="thin">
        <color theme="6" tint="-0.249977111117893"/>
      </left>
      <right/>
      <top style="thin">
        <color theme="6" tint="-0.249977111117893"/>
      </top>
      <bottom style="thin">
        <color theme="6" tint="-0.249977111117893"/>
      </bottom>
      <diagonal/>
    </border>
    <border>
      <left/>
      <right/>
      <top style="thin">
        <color theme="6" tint="-0.249977111117893"/>
      </top>
      <bottom style="thin">
        <color theme="6" tint="-0.249977111117893"/>
      </bottom>
      <diagonal/>
    </border>
    <border>
      <left style="thin">
        <color theme="6" tint="-0.249977111117893"/>
      </left>
      <right/>
      <top style="thin">
        <color theme="6" tint="-0.249977111117893"/>
      </top>
      <bottom/>
      <diagonal/>
    </border>
    <border>
      <left/>
      <right style="thin">
        <color theme="6" tint="-0.249977111117893"/>
      </right>
      <top style="thin">
        <color theme="6" tint="-0.249977111117893"/>
      </top>
      <bottom/>
      <diagonal/>
    </border>
    <border>
      <left style="thin">
        <color theme="6" tint="-0.249977111117893"/>
      </left>
      <right style="thin">
        <color theme="6" tint="-0.249977111117893"/>
      </right>
      <top style="thin">
        <color theme="6" tint="-0.249977111117893"/>
      </top>
      <bottom/>
      <diagonal/>
    </border>
    <border>
      <left/>
      <right style="thin">
        <color theme="6" tint="-0.249977111117893"/>
      </right>
      <top style="thin">
        <color theme="6" tint="-0.249977111117893"/>
      </top>
      <bottom style="thin">
        <color theme="6" tint="-0.249977111117893"/>
      </bottom>
      <diagonal/>
    </border>
    <border>
      <left style="thin">
        <color theme="6" tint="-0.249977111117893"/>
      </left>
      <right style="thin">
        <color theme="2" tint="-0.499984740745262"/>
      </right>
      <top style="thin">
        <color theme="6" tint="-0.249977111117893"/>
      </top>
      <bottom/>
      <diagonal/>
    </border>
  </borders>
  <cellStyleXfs count="5">
    <xf numFmtId="0" fontId="0" fillId="0" borderId="0"/>
    <xf numFmtId="43" fontId="1" fillId="0" borderId="0" applyFont="0" applyFill="0" applyBorder="0" applyAlignment="0" applyProtection="0"/>
    <xf numFmtId="0" fontId="3" fillId="0" borderId="0"/>
    <xf numFmtId="0" fontId="58" fillId="0" borderId="0"/>
    <xf numFmtId="43" fontId="58" fillId="0" borderId="0" applyFont="0" applyFill="0" applyBorder="0" applyAlignment="0" applyProtection="0"/>
  </cellStyleXfs>
  <cellXfs count="620">
    <xf numFmtId="0" fontId="0" fillId="0" borderId="0" xfId="0"/>
    <xf numFmtId="0" fontId="2" fillId="0" borderId="0" xfId="0" applyFont="1"/>
    <xf numFmtId="0" fontId="2" fillId="0" borderId="0" xfId="0" applyFont="1" applyAlignment="1">
      <alignment horizontal="left"/>
    </xf>
    <xf numFmtId="0" fontId="2" fillId="0" borderId="0" xfId="0" applyFont="1" applyAlignment="1">
      <alignment horizontal="center"/>
    </xf>
    <xf numFmtId="0" fontId="3" fillId="0" borderId="0" xfId="0" applyFont="1" applyAlignment="1">
      <alignment horizontal="center"/>
    </xf>
    <xf numFmtId="0" fontId="3" fillId="0" borderId="0" xfId="0" applyFont="1"/>
    <xf numFmtId="0" fontId="5" fillId="0" borderId="7" xfId="0" applyFont="1" applyBorder="1" applyAlignment="1">
      <alignment horizontal="center" vertical="top" wrapText="1"/>
    </xf>
    <xf numFmtId="0" fontId="5" fillId="0" borderId="0" xfId="0" applyFont="1" applyBorder="1" applyAlignment="1">
      <alignment horizontal="center" vertical="top" wrapText="1"/>
    </xf>
    <xf numFmtId="0" fontId="4" fillId="0" borderId="7" xfId="0" applyFont="1" applyBorder="1" applyAlignment="1">
      <alignment horizontal="center" vertical="top" wrapText="1"/>
    </xf>
    <xf numFmtId="0" fontId="4" fillId="0" borderId="0" xfId="0" applyFont="1" applyBorder="1" applyAlignment="1">
      <alignment horizontal="center" vertical="top" wrapText="1"/>
    </xf>
    <xf numFmtId="0" fontId="6" fillId="0" borderId="10" xfId="0" applyFont="1" applyBorder="1" applyAlignment="1">
      <alignment horizontal="center"/>
    </xf>
    <xf numFmtId="0" fontId="5" fillId="0" borderId="10" xfId="0" applyFont="1" applyBorder="1"/>
    <xf numFmtId="0" fontId="6" fillId="0" borderId="10" xfId="0" applyFont="1" applyBorder="1"/>
    <xf numFmtId="16" fontId="6" fillId="0" borderId="10" xfId="0" quotePrefix="1" applyNumberFormat="1" applyFont="1" applyBorder="1" applyAlignment="1">
      <alignment horizontal="center"/>
    </xf>
    <xf numFmtId="0" fontId="6" fillId="0" borderId="10" xfId="0" quotePrefix="1" applyFont="1" applyBorder="1" applyAlignment="1">
      <alignment horizontal="center"/>
    </xf>
    <xf numFmtId="43" fontId="6" fillId="0" borderId="10" xfId="1" applyFont="1" applyBorder="1" applyAlignment="1">
      <alignment horizontal="center"/>
    </xf>
    <xf numFmtId="165" fontId="6" fillId="0" borderId="10" xfId="1" applyNumberFormat="1" applyFont="1" applyBorder="1" applyAlignment="1">
      <alignment horizontal="center"/>
    </xf>
    <xf numFmtId="16" fontId="6" fillId="0" borderId="10" xfId="0" applyNumberFormat="1" applyFont="1" applyBorder="1" applyAlignment="1">
      <alignment horizontal="center"/>
    </xf>
    <xf numFmtId="0" fontId="6" fillId="0" borderId="10" xfId="0" applyFont="1" applyBorder="1" applyAlignment="1"/>
    <xf numFmtId="0" fontId="6" fillId="0" borderId="10" xfId="0" applyFont="1" applyBorder="1" applyAlignment="1">
      <alignment horizontal="left"/>
    </xf>
    <xf numFmtId="0" fontId="6" fillId="0" borderId="10" xfId="0" applyFont="1" applyBorder="1" applyAlignment="1">
      <alignment horizontal="center" vertical="center"/>
    </xf>
    <xf numFmtId="0" fontId="3" fillId="0" borderId="10" xfId="0" applyFont="1" applyBorder="1"/>
    <xf numFmtId="43" fontId="3" fillId="0" borderId="10" xfId="0" applyNumberFormat="1" applyFont="1" applyBorder="1"/>
    <xf numFmtId="0" fontId="3" fillId="0" borderId="0" xfId="0" applyFont="1" applyAlignment="1">
      <alignment horizontal="left"/>
    </xf>
    <xf numFmtId="0" fontId="4" fillId="0" borderId="7" xfId="0" applyFont="1" applyBorder="1" applyAlignment="1">
      <alignment horizontal="center" vertical="top" wrapText="1"/>
    </xf>
    <xf numFmtId="43" fontId="6" fillId="0" borderId="10" xfId="0" applyNumberFormat="1" applyFont="1" applyBorder="1" applyAlignment="1">
      <alignment horizontal="center"/>
    </xf>
    <xf numFmtId="0" fontId="6" fillId="0" borderId="10" xfId="0" quotePrefix="1" applyFont="1" applyBorder="1"/>
    <xf numFmtId="4" fontId="6" fillId="0" borderId="10" xfId="0" applyNumberFormat="1" applyFont="1" applyBorder="1" applyAlignment="1">
      <alignment horizontal="center"/>
    </xf>
    <xf numFmtId="43" fontId="6" fillId="0" borderId="10" xfId="1" applyNumberFormat="1" applyFont="1" applyBorder="1" applyAlignment="1">
      <alignment horizontal="center"/>
    </xf>
    <xf numFmtId="0" fontId="10" fillId="0" borderId="0" xfId="0" applyFont="1"/>
    <xf numFmtId="43" fontId="10" fillId="0" borderId="0" xfId="1" applyFont="1"/>
    <xf numFmtId="0" fontId="10" fillId="0" borderId="11" xfId="0" applyFont="1" applyBorder="1"/>
    <xf numFmtId="0" fontId="10" fillId="0" borderId="12" xfId="0" applyFont="1" applyBorder="1"/>
    <xf numFmtId="0" fontId="10" fillId="0" borderId="13" xfId="0" applyFont="1" applyBorder="1"/>
    <xf numFmtId="0" fontId="10" fillId="0" borderId="14" xfId="0" applyFont="1" applyBorder="1"/>
    <xf numFmtId="0" fontId="10" fillId="0" borderId="15" xfId="0" applyFont="1" applyBorder="1"/>
    <xf numFmtId="0" fontId="10" fillId="0" borderId="16" xfId="0" applyFont="1" applyBorder="1"/>
    <xf numFmtId="43" fontId="13" fillId="0" borderId="13" xfId="1" applyFont="1" applyBorder="1"/>
    <xf numFmtId="43" fontId="13" fillId="0" borderId="13" xfId="1" applyFont="1" applyBorder="1" applyAlignment="1">
      <alignment horizontal="center"/>
    </xf>
    <xf numFmtId="0" fontId="10" fillId="0" borderId="17" xfId="0" applyFont="1" applyBorder="1"/>
    <xf numFmtId="0" fontId="10" fillId="0" borderId="18" xfId="0" applyFont="1" applyBorder="1"/>
    <xf numFmtId="0" fontId="10" fillId="0" borderId="19" xfId="0" applyFont="1" applyBorder="1"/>
    <xf numFmtId="0" fontId="10" fillId="0" borderId="10" xfId="0" applyFont="1" applyBorder="1"/>
    <xf numFmtId="43" fontId="10" fillId="0" borderId="19" xfId="1" applyFont="1" applyBorder="1"/>
    <xf numFmtId="43" fontId="13" fillId="0" borderId="19" xfId="1" applyFont="1" applyBorder="1" applyAlignment="1">
      <alignment horizontal="center"/>
    </xf>
    <xf numFmtId="0" fontId="13" fillId="0" borderId="12" xfId="0" applyFont="1" applyBorder="1"/>
    <xf numFmtId="0" fontId="13" fillId="0" borderId="10" xfId="0" applyFont="1" applyBorder="1"/>
    <xf numFmtId="43" fontId="10" fillId="0" borderId="10" xfId="1" applyFont="1" applyBorder="1"/>
    <xf numFmtId="0" fontId="13" fillId="0" borderId="14" xfId="0" applyFont="1" applyBorder="1"/>
    <xf numFmtId="0" fontId="13" fillId="0" borderId="15" xfId="0" applyFont="1" applyBorder="1"/>
    <xf numFmtId="0" fontId="13" fillId="0" borderId="16" xfId="0" applyFont="1" applyBorder="1"/>
    <xf numFmtId="0" fontId="14" fillId="0" borderId="10" xfId="0" applyFont="1" applyBorder="1"/>
    <xf numFmtId="0" fontId="13" fillId="0" borderId="10" xfId="0" applyFont="1" applyBorder="1" applyAlignment="1">
      <alignment horizontal="center"/>
    </xf>
    <xf numFmtId="0" fontId="10" fillId="0" borderId="10" xfId="0" applyFont="1" applyBorder="1" applyAlignment="1">
      <alignment horizontal="center"/>
    </xf>
    <xf numFmtId="0" fontId="10" fillId="0" borderId="10" xfId="0" applyFont="1" applyBorder="1" applyAlignment="1">
      <alignment horizontal="center" vertical="center"/>
    </xf>
    <xf numFmtId="43" fontId="13" fillId="0" borderId="10" xfId="1" applyFont="1" applyBorder="1"/>
    <xf numFmtId="0" fontId="13" fillId="0" borderId="7" xfId="0" applyFont="1" applyBorder="1"/>
    <xf numFmtId="0" fontId="13" fillId="0" borderId="0" xfId="0" applyFont="1" applyBorder="1"/>
    <xf numFmtId="0" fontId="13" fillId="0" borderId="0" xfId="0" applyFont="1" applyBorder="1" applyAlignment="1">
      <alignment horizontal="center"/>
    </xf>
    <xf numFmtId="0" fontId="14" fillId="0" borderId="14" xfId="0" applyFont="1" applyBorder="1"/>
    <xf numFmtId="0" fontId="13" fillId="0" borderId="16" xfId="0" applyFont="1" applyBorder="1" applyAlignment="1">
      <alignment horizontal="center"/>
    </xf>
    <xf numFmtId="0" fontId="0" fillId="0" borderId="10" xfId="0" applyBorder="1"/>
    <xf numFmtId="0" fontId="15" fillId="0" borderId="14" xfId="0" applyFont="1" applyBorder="1"/>
    <xf numFmtId="0" fontId="15" fillId="0" borderId="7" xfId="0" applyFont="1" applyBorder="1"/>
    <xf numFmtId="0" fontId="13" fillId="0" borderId="17" xfId="0" applyFont="1" applyBorder="1"/>
    <xf numFmtId="0" fontId="13" fillId="0" borderId="18" xfId="0" applyFont="1" applyBorder="1"/>
    <xf numFmtId="0" fontId="13" fillId="0" borderId="20" xfId="0" applyFont="1" applyBorder="1"/>
    <xf numFmtId="0" fontId="18" fillId="0" borderId="7" xfId="0" applyFont="1" applyBorder="1"/>
    <xf numFmtId="0" fontId="13" fillId="0" borderId="7" xfId="0" applyFont="1" applyBorder="1" applyAlignment="1">
      <alignment horizontal="left"/>
    </xf>
    <xf numFmtId="0" fontId="13" fillId="0" borderId="13" xfId="0" applyFont="1" applyBorder="1" applyAlignment="1">
      <alignment horizontal="center"/>
    </xf>
    <xf numFmtId="0" fontId="13" fillId="0" borderId="17" xfId="0" applyFont="1" applyBorder="1" applyAlignment="1">
      <alignment horizontal="left"/>
    </xf>
    <xf numFmtId="0" fontId="13" fillId="0" borderId="14" xfId="0" applyFont="1" applyBorder="1" applyAlignment="1">
      <alignment horizontal="left"/>
    </xf>
    <xf numFmtId="0" fontId="15" fillId="0" borderId="17" xfId="0" applyFont="1" applyBorder="1"/>
    <xf numFmtId="0" fontId="13" fillId="0" borderId="21" xfId="0" applyFont="1" applyBorder="1"/>
    <xf numFmtId="0" fontId="13" fillId="0" borderId="11" xfId="0" applyFont="1" applyBorder="1"/>
    <xf numFmtId="0" fontId="13" fillId="0" borderId="22" xfId="0" applyFont="1" applyBorder="1"/>
    <xf numFmtId="0" fontId="13" fillId="0" borderId="13" xfId="0" applyFont="1" applyBorder="1" applyAlignment="1">
      <alignment horizontal="center" vertical="center"/>
    </xf>
    <xf numFmtId="0" fontId="10" fillId="0" borderId="13" xfId="0" applyFont="1" applyBorder="1" applyAlignment="1">
      <alignment horizontal="center"/>
    </xf>
    <xf numFmtId="0" fontId="13" fillId="0" borderId="11" xfId="0" applyFont="1" applyBorder="1" applyAlignment="1">
      <alignment horizontal="left"/>
    </xf>
    <xf numFmtId="0" fontId="13" fillId="0" borderId="10" xfId="0" applyFont="1" applyBorder="1" applyAlignment="1">
      <alignment horizontal="center" vertical="center"/>
    </xf>
    <xf numFmtId="43" fontId="13" fillId="0" borderId="10" xfId="1" applyFont="1" applyBorder="1" applyAlignment="1">
      <alignment horizontal="right"/>
    </xf>
    <xf numFmtId="0" fontId="10" fillId="0" borderId="16" xfId="0" applyFont="1" applyBorder="1" applyAlignment="1">
      <alignment vertical="center"/>
    </xf>
    <xf numFmtId="0" fontId="10" fillId="0" borderId="10" xfId="0" applyFont="1" applyBorder="1" applyAlignment="1">
      <alignment vertical="center"/>
    </xf>
    <xf numFmtId="43" fontId="13" fillId="0" borderId="10" xfId="1" applyFont="1" applyBorder="1" applyAlignment="1">
      <alignment vertical="center"/>
    </xf>
    <xf numFmtId="43" fontId="0" fillId="0" borderId="0" xfId="1" applyFont="1"/>
    <xf numFmtId="0" fontId="20" fillId="0" borderId="0" xfId="0" applyFont="1" applyAlignment="1">
      <alignment horizontal="left"/>
    </xf>
    <xf numFmtId="0" fontId="21" fillId="0" borderId="0" xfId="0" applyFont="1" applyAlignment="1">
      <alignment horizontal="left"/>
    </xf>
    <xf numFmtId="0" fontId="22" fillId="0" borderId="0" xfId="0" applyFont="1" applyAlignment="1">
      <alignment horizontal="center"/>
    </xf>
    <xf numFmtId="0" fontId="5" fillId="0" borderId="10" xfId="0" applyFont="1" applyBorder="1" applyAlignment="1">
      <alignment horizontal="center" vertical="top" wrapText="1"/>
    </xf>
    <xf numFmtId="0" fontId="7" fillId="0" borderId="10" xfId="0" applyFont="1" applyBorder="1" applyAlignment="1">
      <alignment horizontal="left" vertical="center" wrapText="1"/>
    </xf>
    <xf numFmtId="0" fontId="7" fillId="0" borderId="10" xfId="0" applyFont="1" applyBorder="1" applyAlignment="1">
      <alignment horizontal="center" vertical="center"/>
    </xf>
    <xf numFmtId="0" fontId="5" fillId="0" borderId="10" xfId="0" applyFont="1" applyBorder="1" applyAlignment="1">
      <alignment horizontal="center" vertical="center" wrapText="1"/>
    </xf>
    <xf numFmtId="15" fontId="5" fillId="0" borderId="10" xfId="0" applyNumberFormat="1" applyFont="1" applyBorder="1" applyAlignment="1">
      <alignment horizontal="center" vertical="center" wrapText="1"/>
    </xf>
    <xf numFmtId="15" fontId="5" fillId="0" borderId="10" xfId="0" applyNumberFormat="1" applyFont="1" applyBorder="1" applyAlignment="1">
      <alignment vertical="center"/>
    </xf>
    <xf numFmtId="15" fontId="5" fillId="0" borderId="10" xfId="0" applyNumberFormat="1" applyFont="1" applyBorder="1" applyAlignment="1">
      <alignment vertical="center" wrapText="1"/>
    </xf>
    <xf numFmtId="0" fontId="4" fillId="0" borderId="10" xfId="0" applyFont="1" applyBorder="1" applyAlignment="1">
      <alignment horizontal="center" wrapText="1"/>
    </xf>
    <xf numFmtId="43" fontId="4" fillId="0" borderId="10" xfId="1" applyFont="1" applyBorder="1" applyAlignment="1">
      <alignment horizontal="center" vertical="center"/>
    </xf>
    <xf numFmtId="43" fontId="7" fillId="0" borderId="10" xfId="1" applyFont="1" applyBorder="1" applyAlignment="1">
      <alignment horizontal="center" vertical="center"/>
    </xf>
    <xf numFmtId="43" fontId="5" fillId="0" borderId="10" xfId="1" applyFont="1" applyBorder="1" applyAlignment="1">
      <alignment vertical="center"/>
    </xf>
    <xf numFmtId="0" fontId="24" fillId="0" borderId="10" xfId="0" applyFont="1" applyBorder="1" applyAlignment="1">
      <alignment wrapText="1"/>
    </xf>
    <xf numFmtId="0" fontId="3" fillId="0" borderId="10" xfId="0" applyFont="1" applyBorder="1" applyAlignment="1">
      <alignment horizontal="center" vertical="center"/>
    </xf>
    <xf numFmtId="0" fontId="5" fillId="0" borderId="10" xfId="0" applyFont="1" applyBorder="1" applyAlignment="1">
      <alignment horizontal="center" wrapText="1"/>
    </xf>
    <xf numFmtId="15" fontId="6" fillId="0" borderId="10" xfId="0" applyNumberFormat="1" applyFont="1" applyBorder="1" applyAlignment="1">
      <alignment horizontal="center" wrapText="1"/>
    </xf>
    <xf numFmtId="15" fontId="6" fillId="0" borderId="10" xfId="0" applyNumberFormat="1" applyFont="1" applyBorder="1"/>
    <xf numFmtId="15" fontId="6" fillId="0" borderId="10" xfId="0" applyNumberFormat="1" applyFont="1" applyBorder="1" applyAlignment="1">
      <alignment wrapText="1"/>
    </xf>
    <xf numFmtId="43" fontId="7" fillId="0" borderId="10" xfId="1" applyFont="1" applyBorder="1" applyAlignment="1">
      <alignment horizontal="center"/>
    </xf>
    <xf numFmtId="43" fontId="4" fillId="0" borderId="10" xfId="1" applyFont="1" applyBorder="1" applyAlignment="1">
      <alignment horizontal="center"/>
    </xf>
    <xf numFmtId="0" fontId="3" fillId="0" borderId="10" xfId="0" applyFont="1" applyBorder="1" applyAlignment="1">
      <alignment horizontal="left"/>
    </xf>
    <xf numFmtId="0" fontId="3" fillId="0" borderId="10" xfId="0" applyFont="1" applyBorder="1" applyAlignment="1">
      <alignment horizontal="center"/>
    </xf>
    <xf numFmtId="0" fontId="4" fillId="0" borderId="10" xfId="0" applyFont="1" applyBorder="1" applyAlignment="1">
      <alignment horizontal="center" vertical="center" wrapText="1"/>
    </xf>
    <xf numFmtId="0" fontId="6" fillId="0" borderId="6" xfId="0" applyFont="1" applyBorder="1" applyAlignment="1">
      <alignment horizontal="center"/>
    </xf>
    <xf numFmtId="0" fontId="6" fillId="0" borderId="7" xfId="0" applyFont="1" applyBorder="1"/>
    <xf numFmtId="0" fontId="3" fillId="0" borderId="8" xfId="0" applyFont="1" applyBorder="1"/>
    <xf numFmtId="0" fontId="6" fillId="0" borderId="7" xfId="0" applyFont="1" applyBorder="1" applyAlignment="1">
      <alignment horizontal="center"/>
    </xf>
    <xf numFmtId="0" fontId="6" fillId="0" borderId="9" xfId="0" applyFont="1" applyBorder="1"/>
    <xf numFmtId="0" fontId="3" fillId="0" borderId="7" xfId="0" applyFont="1" applyBorder="1"/>
    <xf numFmtId="0" fontId="6" fillId="0" borderId="24" xfId="0" applyFont="1" applyBorder="1" applyAlignment="1">
      <alignment horizontal="center"/>
    </xf>
    <xf numFmtId="0" fontId="6" fillId="0" borderId="25" xfId="0" applyFont="1" applyBorder="1"/>
    <xf numFmtId="0" fontId="6" fillId="0" borderId="25" xfId="0" applyFont="1" applyBorder="1" applyAlignment="1">
      <alignment horizontal="center"/>
    </xf>
    <xf numFmtId="0" fontId="6" fillId="0" borderId="26" xfId="0" applyFont="1" applyBorder="1"/>
    <xf numFmtId="0" fontId="25" fillId="0" borderId="0" xfId="0" applyFont="1" applyAlignment="1">
      <alignment horizontal="center" wrapText="1"/>
    </xf>
    <xf numFmtId="0" fontId="25" fillId="0" borderId="0" xfId="0" applyFont="1" applyAlignment="1">
      <alignment horizontal="left" vertical="center" wrapText="1"/>
    </xf>
    <xf numFmtId="0" fontId="19" fillId="0" borderId="0" xfId="0" applyFont="1"/>
    <xf numFmtId="0" fontId="0" fillId="0" borderId="0" xfId="0" applyAlignment="1">
      <alignment wrapText="1"/>
    </xf>
    <xf numFmtId="43" fontId="4" fillId="0" borderId="10" xfId="1" applyFont="1" applyBorder="1" applyAlignment="1">
      <alignment vertical="center"/>
    </xf>
    <xf numFmtId="0" fontId="29" fillId="0" borderId="0" xfId="0" applyFont="1"/>
    <xf numFmtId="0" fontId="30" fillId="0" borderId="0" xfId="0" applyFont="1"/>
    <xf numFmtId="0" fontId="31" fillId="0" borderId="0" xfId="0" applyFont="1"/>
    <xf numFmtId="0" fontId="30" fillId="0" borderId="18" xfId="0" applyFont="1" applyBorder="1"/>
    <xf numFmtId="0" fontId="32" fillId="0" borderId="0" xfId="0" applyFont="1"/>
    <xf numFmtId="0" fontId="33" fillId="0" borderId="0" xfId="0" applyFont="1"/>
    <xf numFmtId="0" fontId="33" fillId="0" borderId="13" xfId="0" applyFont="1" applyBorder="1" applyAlignment="1">
      <alignment horizontal="center"/>
    </xf>
    <xf numFmtId="0" fontId="34" fillId="0" borderId="13" xfId="0" applyFont="1" applyBorder="1" applyAlignment="1">
      <alignment horizontal="center"/>
    </xf>
    <xf numFmtId="0" fontId="33" fillId="0" borderId="8" xfId="0" applyFont="1" applyBorder="1" applyAlignment="1">
      <alignment horizontal="center"/>
    </xf>
    <xf numFmtId="0" fontId="34" fillId="0" borderId="8" xfId="0" applyFont="1" applyBorder="1" applyAlignment="1">
      <alignment horizontal="center"/>
    </xf>
    <xf numFmtId="0" fontId="33" fillId="0" borderId="19" xfId="0" applyFont="1" applyBorder="1" applyAlignment="1">
      <alignment horizontal="center"/>
    </xf>
    <xf numFmtId="0" fontId="34" fillId="0" borderId="19" xfId="0" applyFont="1" applyBorder="1" applyAlignment="1">
      <alignment horizontal="center"/>
    </xf>
    <xf numFmtId="0" fontId="30" fillId="0" borderId="10" xfId="0" applyFont="1" applyBorder="1"/>
    <xf numFmtId="0" fontId="30" fillId="0" borderId="17" xfId="0" applyFont="1" applyBorder="1"/>
    <xf numFmtId="0" fontId="30" fillId="0" borderId="16" xfId="0" applyFont="1" applyBorder="1"/>
    <xf numFmtId="0" fontId="30" fillId="0" borderId="10" xfId="0" applyFont="1" applyBorder="1" applyAlignment="1">
      <alignment horizontal="center"/>
    </xf>
    <xf numFmtId="43" fontId="30" fillId="0" borderId="10" xfId="1" applyFont="1" applyBorder="1"/>
    <xf numFmtId="43" fontId="30" fillId="0" borderId="10" xfId="0" applyNumberFormat="1" applyFont="1" applyBorder="1"/>
    <xf numFmtId="0" fontId="30" fillId="0" borderId="14" xfId="0" applyFont="1" applyBorder="1"/>
    <xf numFmtId="0" fontId="30" fillId="0" borderId="15" xfId="0" applyFont="1" applyBorder="1"/>
    <xf numFmtId="0" fontId="30" fillId="0" borderId="14" xfId="0" applyFont="1" applyBorder="1" applyAlignment="1">
      <alignment horizontal="left"/>
    </xf>
    <xf numFmtId="2" fontId="30" fillId="0" borderId="10" xfId="0" applyNumberFormat="1" applyFont="1" applyBorder="1"/>
    <xf numFmtId="0" fontId="30" fillId="0" borderId="14" xfId="0" applyFont="1" applyBorder="1" applyAlignment="1">
      <alignment horizontal="center"/>
    </xf>
    <xf numFmtId="2" fontId="30" fillId="0" borderId="14" xfId="0" applyNumberFormat="1" applyFont="1" applyBorder="1" applyAlignment="1">
      <alignment horizontal="right"/>
    </xf>
    <xf numFmtId="43" fontId="30" fillId="0" borderId="14" xfId="1" applyFont="1" applyBorder="1"/>
    <xf numFmtId="0" fontId="33" fillId="0" borderId="15" xfId="0" applyFont="1" applyBorder="1"/>
    <xf numFmtId="0" fontId="33" fillId="0" borderId="14" xfId="0" applyFont="1" applyBorder="1" applyAlignment="1">
      <alignment horizontal="center"/>
    </xf>
    <xf numFmtId="0" fontId="33" fillId="0" borderId="14" xfId="0" applyFont="1" applyBorder="1"/>
    <xf numFmtId="2" fontId="33" fillId="0" borderId="14" xfId="0" applyNumberFormat="1" applyFont="1" applyBorder="1"/>
    <xf numFmtId="2" fontId="33" fillId="0" borderId="10" xfId="0" applyNumberFormat="1" applyFont="1" applyBorder="1"/>
    <xf numFmtId="0" fontId="33" fillId="0" borderId="10" xfId="0" applyFont="1" applyBorder="1"/>
    <xf numFmtId="0" fontId="30" fillId="0" borderId="19" xfId="0" applyFont="1" applyBorder="1"/>
    <xf numFmtId="2" fontId="30" fillId="0" borderId="10" xfId="0" applyNumberFormat="1" applyFont="1" applyBorder="1" applyAlignment="1"/>
    <xf numFmtId="0" fontId="35" fillId="0" borderId="10" xfId="0" applyFont="1" applyBorder="1" applyAlignment="1">
      <alignment horizontal="center"/>
    </xf>
    <xf numFmtId="0" fontId="35" fillId="0" borderId="0" xfId="0" applyFont="1"/>
    <xf numFmtId="0" fontId="20" fillId="0" borderId="0" xfId="0" applyFont="1"/>
    <xf numFmtId="0" fontId="20" fillId="0" borderId="0" xfId="0" applyFont="1" applyAlignment="1">
      <alignment horizontal="center"/>
    </xf>
    <xf numFmtId="0" fontId="36" fillId="0" borderId="0" xfId="0" applyFont="1"/>
    <xf numFmtId="0" fontId="36" fillId="0" borderId="0" xfId="0" applyFont="1" applyBorder="1"/>
    <xf numFmtId="0" fontId="36" fillId="0" borderId="0" xfId="0" applyFont="1" applyAlignment="1">
      <alignment horizontal="center"/>
    </xf>
    <xf numFmtId="0" fontId="37" fillId="0" borderId="10" xfId="0" applyFont="1" applyBorder="1" applyAlignment="1">
      <alignment horizontal="center" vertical="top" wrapText="1"/>
    </xf>
    <xf numFmtId="0" fontId="37" fillId="0" borderId="10" xfId="0" applyFont="1" applyBorder="1" applyAlignment="1">
      <alignment horizontal="center" vertical="center" wrapText="1"/>
    </xf>
    <xf numFmtId="0" fontId="39" fillId="0" borderId="10" xfId="0" applyFont="1" applyBorder="1" applyAlignment="1">
      <alignment vertical="center"/>
    </xf>
    <xf numFmtId="0" fontId="39" fillId="0" borderId="10" xfId="0" applyFont="1" applyBorder="1" applyAlignment="1">
      <alignment horizontal="left" vertical="center" wrapText="1"/>
    </xf>
    <xf numFmtId="49" fontId="4" fillId="0" borderId="10" xfId="0" applyNumberFormat="1" applyFont="1" applyBorder="1" applyAlignment="1">
      <alignment horizontal="center" vertical="top" wrapText="1"/>
    </xf>
    <xf numFmtId="0" fontId="37" fillId="0" borderId="10" xfId="0" applyFont="1" applyBorder="1" applyAlignment="1">
      <alignment horizontal="center" vertical="center"/>
    </xf>
    <xf numFmtId="43" fontId="4" fillId="0" borderId="10" xfId="1" applyFont="1" applyBorder="1" applyAlignment="1">
      <alignment horizontal="center" vertical="center" wrapText="1"/>
    </xf>
    <xf numFmtId="43" fontId="4" fillId="0" borderId="10" xfId="0" applyNumberFormat="1" applyFont="1" applyBorder="1" applyAlignment="1">
      <alignment horizontal="center" vertical="center" wrapText="1"/>
    </xf>
    <xf numFmtId="0" fontId="37" fillId="0" borderId="10" xfId="0" applyFont="1" applyBorder="1" applyAlignment="1">
      <alignment vertical="center"/>
    </xf>
    <xf numFmtId="0" fontId="37" fillId="0" borderId="10" xfId="0" applyFont="1" applyBorder="1"/>
    <xf numFmtId="0" fontId="40" fillId="0" borderId="10" xfId="0" applyFont="1" applyBorder="1" applyAlignment="1">
      <alignment horizontal="center"/>
    </xf>
    <xf numFmtId="0" fontId="40" fillId="0" borderId="10" xfId="0" applyFont="1" applyBorder="1" applyAlignment="1">
      <alignment horizontal="center" vertical="center"/>
    </xf>
    <xf numFmtId="49" fontId="37" fillId="0" borderId="10" xfId="0" applyNumberFormat="1" applyFont="1" applyBorder="1" applyAlignment="1">
      <alignment horizontal="center"/>
    </xf>
    <xf numFmtId="0" fontId="40" fillId="0" borderId="10" xfId="0" applyFont="1" applyBorder="1" applyAlignment="1">
      <alignment vertical="center"/>
    </xf>
    <xf numFmtId="43" fontId="40" fillId="0" borderId="10" xfId="1" applyFont="1" applyBorder="1" applyAlignment="1">
      <alignment horizontal="right" vertical="center"/>
    </xf>
    <xf numFmtId="43" fontId="40" fillId="0" borderId="10" xfId="1" applyFont="1" applyBorder="1" applyAlignment="1">
      <alignment horizontal="center" vertical="center"/>
    </xf>
    <xf numFmtId="43" fontId="40" fillId="0" borderId="10" xfId="0" applyNumberFormat="1" applyFont="1" applyBorder="1" applyAlignment="1">
      <alignment horizontal="center" vertical="center"/>
    </xf>
    <xf numFmtId="0" fontId="37" fillId="0" borderId="10" xfId="0" applyFont="1" applyBorder="1" applyAlignment="1">
      <alignment horizontal="center"/>
    </xf>
    <xf numFmtId="0" fontId="41" fillId="0" borderId="10" xfId="0" applyFont="1" applyBorder="1" applyAlignment="1">
      <alignment vertical="center"/>
    </xf>
    <xf numFmtId="43" fontId="40" fillId="0" borderId="10" xfId="1" applyFont="1" applyBorder="1" applyAlignment="1">
      <alignment horizontal="right"/>
    </xf>
    <xf numFmtId="43" fontId="40" fillId="0" borderId="10" xfId="1" applyFont="1" applyBorder="1" applyAlignment="1">
      <alignment horizontal="center"/>
    </xf>
    <xf numFmtId="43" fontId="40" fillId="0" borderId="10" xfId="0" applyNumberFormat="1" applyFont="1" applyBorder="1" applyAlignment="1">
      <alignment horizontal="center"/>
    </xf>
    <xf numFmtId="0" fontId="37" fillId="0" borderId="10" xfId="2" applyFont="1" applyBorder="1"/>
    <xf numFmtId="0" fontId="37" fillId="0" borderId="10" xfId="2" applyFont="1" applyBorder="1" applyAlignment="1">
      <alignment horizontal="left"/>
    </xf>
    <xf numFmtId="0" fontId="41" fillId="0" borderId="10" xfId="0" applyFont="1" applyBorder="1"/>
    <xf numFmtId="49" fontId="40" fillId="0" borderId="10" xfId="0" applyNumberFormat="1" applyFont="1" applyBorder="1" applyAlignment="1">
      <alignment vertical="center"/>
    </xf>
    <xf numFmtId="49" fontId="40" fillId="0" borderId="10" xfId="0" applyNumberFormat="1" applyFont="1" applyBorder="1" applyAlignment="1">
      <alignment horizontal="center"/>
    </xf>
    <xf numFmtId="49" fontId="40" fillId="0" borderId="10" xfId="0" applyNumberFormat="1" applyFont="1" applyBorder="1" applyAlignment="1">
      <alignment horizontal="center" vertical="center"/>
    </xf>
    <xf numFmtId="0" fontId="0" fillId="0" borderId="10" xfId="0" applyBorder="1" applyAlignment="1">
      <alignment horizontal="center"/>
    </xf>
    <xf numFmtId="0" fontId="3" fillId="0" borderId="0" xfId="0" applyFont="1" applyBorder="1" applyAlignment="1">
      <alignment horizontal="center"/>
    </xf>
    <xf numFmtId="0" fontId="0" fillId="0" borderId="0" xfId="0" applyBorder="1"/>
    <xf numFmtId="0" fontId="21" fillId="0" borderId="0" xfId="0" applyFont="1" applyBorder="1" applyAlignment="1">
      <alignment horizontal="left" vertical="center"/>
    </xf>
    <xf numFmtId="0" fontId="2" fillId="0" borderId="0" xfId="0" applyFont="1" applyBorder="1"/>
    <xf numFmtId="0" fontId="2" fillId="0" borderId="0" xfId="0" applyFont="1" applyBorder="1" applyAlignment="1">
      <alignment horizontal="left"/>
    </xf>
    <xf numFmtId="0" fontId="2" fillId="0" borderId="0" xfId="0" applyFont="1" applyBorder="1" applyAlignment="1">
      <alignment horizontal="center"/>
    </xf>
    <xf numFmtId="0" fontId="3" fillId="0" borderId="0" xfId="0" applyFont="1" applyBorder="1"/>
    <xf numFmtId="0" fontId="4" fillId="0" borderId="0" xfId="0" applyFont="1" applyBorder="1" applyAlignment="1">
      <alignment horizontal="center" vertical="center" wrapText="1"/>
    </xf>
    <xf numFmtId="0" fontId="6" fillId="0" borderId="0" xfId="0" applyFont="1" applyBorder="1" applyAlignment="1">
      <alignment horizontal="center"/>
    </xf>
    <xf numFmtId="0" fontId="6" fillId="0" borderId="0" xfId="0" applyFont="1" applyBorder="1"/>
    <xf numFmtId="0" fontId="6" fillId="0" borderId="0" xfId="0" applyFont="1" applyBorder="1" applyAlignment="1">
      <alignment vertical="center"/>
    </xf>
    <xf numFmtId="0" fontId="6" fillId="0" borderId="0" xfId="0" applyFont="1" applyBorder="1" applyAlignment="1">
      <alignment horizontal="center" vertical="center"/>
    </xf>
    <xf numFmtId="43" fontId="6" fillId="0" borderId="0" xfId="1" applyFont="1" applyBorder="1" applyAlignment="1">
      <alignment vertical="center"/>
    </xf>
    <xf numFmtId="0" fontId="43" fillId="0" borderId="0" xfId="0" applyFont="1" applyBorder="1" applyAlignment="1">
      <alignment vertical="center"/>
    </xf>
    <xf numFmtId="49" fontId="6" fillId="0" borderId="0" xfId="0" applyNumberFormat="1" applyFont="1" applyBorder="1"/>
    <xf numFmtId="43" fontId="6" fillId="0" borderId="0" xfId="1" applyFont="1" applyBorder="1" applyAlignment="1">
      <alignment horizontal="center"/>
    </xf>
    <xf numFmtId="0" fontId="0" fillId="2" borderId="7" xfId="0" applyFill="1" applyBorder="1" applyAlignment="1"/>
    <xf numFmtId="0" fontId="0" fillId="2" borderId="0" xfId="0" applyFill="1" applyBorder="1" applyAlignment="1"/>
    <xf numFmtId="0" fontId="0" fillId="2" borderId="18" xfId="0" applyFill="1" applyBorder="1"/>
    <xf numFmtId="0" fontId="0" fillId="2" borderId="20" xfId="0" applyFill="1" applyBorder="1"/>
    <xf numFmtId="0" fontId="0" fillId="2" borderId="11" xfId="0" applyFill="1" applyBorder="1" applyAlignment="1"/>
    <xf numFmtId="0" fontId="0" fillId="2" borderId="12" xfId="0" applyFill="1" applyBorder="1" applyAlignment="1"/>
    <xf numFmtId="0" fontId="0" fillId="2" borderId="21" xfId="0" applyFill="1" applyBorder="1" applyAlignment="1"/>
    <xf numFmtId="0" fontId="0" fillId="2" borderId="17" xfId="0" applyFill="1" applyBorder="1"/>
    <xf numFmtId="0" fontId="0" fillId="2" borderId="18" xfId="0" applyFill="1" applyBorder="1" applyAlignment="1">
      <alignment vertical="center"/>
    </xf>
    <xf numFmtId="0" fontId="0" fillId="2" borderId="20" xfId="0" applyFill="1" applyBorder="1" applyAlignment="1">
      <alignment vertical="center"/>
    </xf>
    <xf numFmtId="0" fontId="5" fillId="3" borderId="13" xfId="0" applyFont="1" applyFill="1" applyBorder="1" applyAlignment="1">
      <alignment horizontal="center"/>
    </xf>
    <xf numFmtId="0" fontId="6" fillId="3" borderId="13" xfId="0" applyFont="1" applyFill="1" applyBorder="1" applyAlignment="1">
      <alignment horizontal="center"/>
    </xf>
    <xf numFmtId="0" fontId="7" fillId="3" borderId="13" xfId="0" applyFont="1" applyFill="1" applyBorder="1" applyAlignment="1">
      <alignment horizontal="center"/>
    </xf>
    <xf numFmtId="0" fontId="5" fillId="3" borderId="8" xfId="0" applyFont="1" applyFill="1" applyBorder="1" applyAlignment="1">
      <alignment horizontal="center"/>
    </xf>
    <xf numFmtId="0" fontId="6" fillId="3" borderId="8" xfId="0" applyFont="1" applyFill="1" applyBorder="1" applyAlignment="1">
      <alignment horizontal="center"/>
    </xf>
    <xf numFmtId="0" fontId="7" fillId="3" borderId="8" xfId="0" applyFont="1" applyFill="1" applyBorder="1" applyAlignment="1">
      <alignment horizontal="center"/>
    </xf>
    <xf numFmtId="0" fontId="5" fillId="3" borderId="19" xfId="0" applyFont="1" applyFill="1" applyBorder="1" applyAlignment="1">
      <alignment horizontal="center"/>
    </xf>
    <xf numFmtId="0" fontId="7" fillId="3" borderId="19" xfId="0" applyFont="1" applyFill="1" applyBorder="1" applyAlignment="1">
      <alignment horizontal="center"/>
    </xf>
    <xf numFmtId="0" fontId="8" fillId="0" borderId="17" xfId="0" applyFont="1" applyBorder="1" applyAlignment="1">
      <alignment vertical="center"/>
    </xf>
    <xf numFmtId="0" fontId="0" fillId="0" borderId="10" xfId="1" applyNumberFormat="1" applyFont="1" applyBorder="1" applyAlignment="1">
      <alignment horizontal="center"/>
    </xf>
    <xf numFmtId="43" fontId="0" fillId="0" borderId="10" xfId="1" applyFont="1" applyBorder="1" applyAlignment="1">
      <alignment horizontal="center"/>
    </xf>
    <xf numFmtId="0" fontId="0" fillId="0" borderId="10" xfId="0" applyBorder="1" applyAlignment="1">
      <alignment horizontal="center" vertical="center"/>
    </xf>
    <xf numFmtId="0" fontId="24" fillId="0" borderId="10" xfId="1" applyNumberFormat="1" applyFont="1" applyBorder="1" applyAlignment="1">
      <alignment horizontal="center"/>
    </xf>
    <xf numFmtId="43" fontId="24" fillId="0" borderId="10" xfId="1" applyFont="1" applyBorder="1" applyAlignment="1">
      <alignment horizontal="center"/>
    </xf>
    <xf numFmtId="0" fontId="24" fillId="0" borderId="10" xfId="0" applyFont="1" applyBorder="1" applyAlignment="1">
      <alignment horizontal="center"/>
    </xf>
    <xf numFmtId="0" fontId="0" fillId="0" borderId="10" xfId="0" applyFill="1" applyBorder="1"/>
    <xf numFmtId="43" fontId="0" fillId="0" borderId="20" xfId="1" applyFont="1" applyBorder="1" applyAlignment="1">
      <alignment horizontal="center"/>
    </xf>
    <xf numFmtId="0" fontId="0" fillId="0" borderId="20" xfId="0" applyBorder="1" applyAlignment="1">
      <alignment horizontal="center"/>
    </xf>
    <xf numFmtId="0" fontId="8" fillId="0" borderId="19" xfId="0" applyFont="1" applyBorder="1"/>
    <xf numFmtId="43" fontId="49" fillId="0" borderId="20" xfId="1" applyFont="1" applyBorder="1" applyAlignment="1">
      <alignment horizontal="center"/>
    </xf>
    <xf numFmtId="0" fontId="0" fillId="0" borderId="20" xfId="1" applyNumberFormat="1" applyFont="1" applyBorder="1" applyAlignment="1">
      <alignment horizontal="center"/>
    </xf>
    <xf numFmtId="43" fontId="0" fillId="0" borderId="20" xfId="0" applyNumberFormat="1" applyBorder="1" applyAlignment="1">
      <alignment horizontal="center"/>
    </xf>
    <xf numFmtId="0" fontId="50" fillId="0" borderId="19" xfId="0" applyFont="1" applyBorder="1"/>
    <xf numFmtId="0" fontId="0" fillId="0" borderId="20" xfId="0" applyBorder="1"/>
    <xf numFmtId="0" fontId="0" fillId="0" borderId="10" xfId="0" applyBorder="1" applyAlignment="1">
      <alignment horizontal="left"/>
    </xf>
    <xf numFmtId="0" fontId="52" fillId="0" borderId="0" xfId="0" applyFont="1"/>
    <xf numFmtId="0" fontId="0" fillId="0" borderId="19" xfId="0" applyBorder="1" applyAlignment="1">
      <alignment horizontal="center" vertical="center"/>
    </xf>
    <xf numFmtId="0" fontId="3" fillId="0" borderId="19" xfId="0" applyFont="1" applyBorder="1"/>
    <xf numFmtId="0" fontId="53" fillId="0" borderId="20" xfId="0" applyFont="1" applyBorder="1" applyAlignment="1">
      <alignment horizontal="center"/>
    </xf>
    <xf numFmtId="0" fontId="0" fillId="0" borderId="7" xfId="0" applyFill="1" applyBorder="1"/>
    <xf numFmtId="0" fontId="0" fillId="0" borderId="0" xfId="0" applyFill="1" applyBorder="1"/>
    <xf numFmtId="0" fontId="0" fillId="0" borderId="21" xfId="0" applyFill="1" applyBorder="1"/>
    <xf numFmtId="0" fontId="3" fillId="0" borderId="7" xfId="0" applyFont="1" applyFill="1" applyBorder="1"/>
    <xf numFmtId="0" fontId="7" fillId="0" borderId="10" xfId="0" applyFont="1" applyFill="1" applyBorder="1"/>
    <xf numFmtId="0" fontId="3" fillId="0" borderId="10" xfId="0" applyFont="1" applyFill="1" applyBorder="1"/>
    <xf numFmtId="0" fontId="54" fillId="0" borderId="10" xfId="0" applyFont="1" applyFill="1" applyBorder="1"/>
    <xf numFmtId="43" fontId="54" fillId="0" borderId="10" xfId="1" applyFont="1" applyFill="1" applyBorder="1"/>
    <xf numFmtId="0" fontId="54" fillId="0" borderId="10" xfId="0" applyFont="1" applyFill="1" applyBorder="1" applyAlignment="1">
      <alignment wrapText="1"/>
    </xf>
    <xf numFmtId="43" fontId="0" fillId="0" borderId="10" xfId="1" applyFont="1" applyFill="1" applyBorder="1"/>
    <xf numFmtId="0" fontId="55" fillId="0" borderId="0" xfId="0" applyFont="1"/>
    <xf numFmtId="0" fontId="35" fillId="0" borderId="0" xfId="0" applyFont="1" applyBorder="1"/>
    <xf numFmtId="0" fontId="44" fillId="0" borderId="1" xfId="0" applyFont="1" applyBorder="1"/>
    <xf numFmtId="0" fontId="35" fillId="0" borderId="35" xfId="0" applyFont="1" applyBorder="1" applyAlignment="1">
      <alignment horizontal="center"/>
    </xf>
    <xf numFmtId="0" fontId="35" fillId="0" borderId="3" xfId="0" applyFont="1" applyBorder="1"/>
    <xf numFmtId="0" fontId="35" fillId="0" borderId="3" xfId="0" applyFont="1" applyBorder="1" applyAlignment="1">
      <alignment horizontal="center"/>
    </xf>
    <xf numFmtId="0" fontId="35" fillId="0" borderId="36" xfId="0" applyFont="1" applyBorder="1" applyAlignment="1">
      <alignment horizontal="center"/>
    </xf>
    <xf numFmtId="0" fontId="35" fillId="0" borderId="6" xfId="0" applyFont="1" applyBorder="1"/>
    <xf numFmtId="0" fontId="35" fillId="0" borderId="13" xfId="0" applyFont="1" applyBorder="1" applyAlignment="1">
      <alignment horizontal="center"/>
    </xf>
    <xf numFmtId="0" fontId="35" fillId="0" borderId="13" xfId="0" applyFont="1" applyBorder="1"/>
    <xf numFmtId="0" fontId="35" fillId="0" borderId="37" xfId="0" applyFont="1" applyBorder="1" applyAlignment="1">
      <alignment horizontal="center"/>
    </xf>
    <xf numFmtId="0" fontId="55" fillId="0" borderId="2" xfId="0" applyFont="1" applyBorder="1"/>
    <xf numFmtId="0" fontId="35" fillId="0" borderId="10" xfId="0" applyFont="1" applyBorder="1"/>
    <xf numFmtId="2" fontId="35" fillId="0" borderId="10" xfId="0" applyNumberFormat="1" applyFont="1" applyBorder="1" applyAlignment="1">
      <alignment horizontal="right"/>
    </xf>
    <xf numFmtId="2" fontId="35" fillId="0" borderId="10" xfId="0" applyNumberFormat="1" applyFont="1" applyBorder="1"/>
    <xf numFmtId="165" fontId="35" fillId="0" borderId="10" xfId="1" applyNumberFormat="1" applyFont="1" applyBorder="1" applyAlignment="1">
      <alignment horizontal="center"/>
    </xf>
    <xf numFmtId="0" fontId="35" fillId="0" borderId="10" xfId="0" applyFont="1" applyBorder="1" applyAlignment="1">
      <alignment horizontal="right"/>
    </xf>
    <xf numFmtId="0" fontId="35" fillId="0" borderId="20" xfId="0" applyFont="1" applyBorder="1"/>
    <xf numFmtId="0" fontId="55" fillId="0" borderId="0" xfId="0" applyFont="1" applyBorder="1" applyAlignment="1">
      <alignment horizontal="center"/>
    </xf>
    <xf numFmtId="43" fontId="35" fillId="0" borderId="10" xfId="1" applyFont="1" applyBorder="1"/>
    <xf numFmtId="0" fontId="5" fillId="0" borderId="17" xfId="0" applyFont="1" applyBorder="1" applyAlignment="1">
      <alignment horizontal="center" vertical="center"/>
    </xf>
    <xf numFmtId="0" fontId="35" fillId="0" borderId="10" xfId="0" applyFont="1" applyFill="1" applyBorder="1"/>
    <xf numFmtId="0" fontId="43" fillId="0" borderId="10" xfId="0" applyFont="1" applyBorder="1"/>
    <xf numFmtId="0" fontId="6" fillId="0" borderId="19" xfId="0" applyFont="1" applyBorder="1"/>
    <xf numFmtId="0" fontId="56" fillId="0" borderId="19" xfId="0" applyFont="1" applyBorder="1"/>
    <xf numFmtId="0" fontId="6" fillId="0" borderId="10" xfId="1" applyNumberFormat="1" applyFont="1" applyBorder="1" applyAlignment="1">
      <alignment horizontal="center"/>
    </xf>
    <xf numFmtId="43" fontId="35" fillId="0" borderId="10" xfId="1" applyFont="1" applyBorder="1" applyAlignment="1">
      <alignment horizontal="center"/>
    </xf>
    <xf numFmtId="43" fontId="35" fillId="0" borderId="20" xfId="1" applyFont="1" applyBorder="1" applyAlignment="1">
      <alignment horizontal="center"/>
    </xf>
    <xf numFmtId="0" fontId="35" fillId="0" borderId="20" xfId="0" applyFont="1" applyBorder="1" applyAlignment="1">
      <alignment horizontal="center"/>
    </xf>
    <xf numFmtId="43" fontId="6" fillId="0" borderId="10" xfId="1" applyFont="1" applyFill="1" applyBorder="1" applyAlignment="1">
      <alignment horizontal="center"/>
    </xf>
    <xf numFmtId="0" fontId="35" fillId="0" borderId="20" xfId="1" applyNumberFormat="1" applyFont="1" applyBorder="1" applyAlignment="1">
      <alignment horizontal="center"/>
    </xf>
    <xf numFmtId="43" fontId="35" fillId="0" borderId="20" xfId="0" applyNumberFormat="1" applyFont="1" applyBorder="1" applyAlignment="1">
      <alignment horizontal="center"/>
    </xf>
    <xf numFmtId="0" fontId="6" fillId="0" borderId="10" xfId="0" applyFont="1" applyFill="1" applyBorder="1"/>
    <xf numFmtId="0" fontId="0" fillId="0" borderId="0" xfId="0" applyAlignment="1">
      <alignment horizontal="center"/>
    </xf>
    <xf numFmtId="0" fontId="7" fillId="0" borderId="0" xfId="0" applyFont="1" applyAlignment="1">
      <alignment horizontal="center"/>
    </xf>
    <xf numFmtId="0" fontId="0" fillId="0" borderId="10" xfId="0" applyBorder="1" applyAlignment="1">
      <alignment horizontal="center" vertical="center"/>
    </xf>
    <xf numFmtId="0" fontId="4" fillId="0" borderId="7" xfId="0" applyFont="1" applyBorder="1" applyAlignment="1">
      <alignment horizontal="center" vertical="top" wrapText="1"/>
    </xf>
    <xf numFmtId="0" fontId="4" fillId="0" borderId="0" xfId="0" applyFont="1" applyBorder="1" applyAlignment="1">
      <alignment horizontal="center" vertical="top" wrapText="1"/>
    </xf>
    <xf numFmtId="0" fontId="57" fillId="0" borderId="0" xfId="0" applyFont="1"/>
    <xf numFmtId="0" fontId="57" fillId="0" borderId="0" xfId="0" applyFont="1" applyAlignment="1">
      <alignment horizontal="center"/>
    </xf>
    <xf numFmtId="0" fontId="6" fillId="0" borderId="0" xfId="0" applyFont="1"/>
    <xf numFmtId="0" fontId="24" fillId="0" borderId="0" xfId="0" applyFont="1"/>
    <xf numFmtId="0" fontId="58" fillId="0" borderId="0" xfId="0" applyFont="1" applyAlignment="1">
      <alignment horizontal="left"/>
    </xf>
    <xf numFmtId="0" fontId="58" fillId="0" borderId="0" xfId="0" applyFont="1"/>
    <xf numFmtId="0" fontId="58" fillId="0" borderId="0" xfId="0" applyFont="1" applyBorder="1"/>
    <xf numFmtId="0" fontId="58" fillId="0" borderId="18" xfId="0" applyFont="1" applyBorder="1" applyAlignment="1">
      <alignment horizontal="center"/>
    </xf>
    <xf numFmtId="0" fontId="58" fillId="0" borderId="0" xfId="0" applyFont="1" applyAlignment="1">
      <alignment horizontal="center"/>
    </xf>
    <xf numFmtId="0" fontId="59" fillId="0" borderId="0" xfId="0" applyFont="1"/>
    <xf numFmtId="0" fontId="58" fillId="0" borderId="15" xfId="0" applyFont="1" applyBorder="1"/>
    <xf numFmtId="0" fontId="60" fillId="0" borderId="13" xfId="0" applyFont="1" applyBorder="1" applyAlignment="1">
      <alignment horizontal="center" vertical="distributed"/>
    </xf>
    <xf numFmtId="0" fontId="60" fillId="0" borderId="8" xfId="0" applyFont="1" applyBorder="1" applyAlignment="1">
      <alignment horizontal="center" vertical="distributed"/>
    </xf>
    <xf numFmtId="0" fontId="5" fillId="0" borderId="19" xfId="0" applyFont="1" applyBorder="1" applyAlignment="1">
      <alignment horizontal="center"/>
    </xf>
    <xf numFmtId="0" fontId="7" fillId="0" borderId="10" xfId="0" applyFont="1" applyBorder="1" applyAlignment="1">
      <alignment horizontal="center"/>
    </xf>
    <xf numFmtId="0" fontId="60" fillId="0" borderId="19" xfId="0" applyFont="1" applyBorder="1" applyAlignment="1">
      <alignment horizontal="center" vertical="distributed"/>
    </xf>
    <xf numFmtId="0" fontId="7" fillId="0" borderId="17" xfId="0" applyFont="1" applyBorder="1" applyAlignment="1">
      <alignment horizontal="center"/>
    </xf>
    <xf numFmtId="0" fontId="7" fillId="0" borderId="0" xfId="0" applyFont="1"/>
    <xf numFmtId="0" fontId="0" fillId="0" borderId="13" xfId="0" applyBorder="1"/>
    <xf numFmtId="0" fontId="24" fillId="0" borderId="10" xfId="0" applyFont="1" applyBorder="1"/>
    <xf numFmtId="0" fontId="3" fillId="0" borderId="10" xfId="0" applyFont="1" applyFill="1" applyBorder="1" applyAlignment="1">
      <alignment horizontal="center"/>
    </xf>
    <xf numFmtId="43" fontId="24" fillId="0" borderId="10" xfId="1" applyFont="1" applyBorder="1" applyAlignment="1">
      <alignment horizontal="right"/>
    </xf>
    <xf numFmtId="164" fontId="3" fillId="0" borderId="10" xfId="0" applyNumberFormat="1" applyFont="1" applyBorder="1"/>
    <xf numFmtId="0" fontId="24" fillId="0" borderId="10" xfId="0" applyFont="1" applyBorder="1" applyAlignment="1">
      <alignment horizontal="left"/>
    </xf>
    <xf numFmtId="43" fontId="24" fillId="0" borderId="10" xfId="1" applyFont="1" applyBorder="1"/>
    <xf numFmtId="43" fontId="3" fillId="0" borderId="10" xfId="1" applyFont="1" applyBorder="1" applyAlignment="1">
      <alignment horizontal="right"/>
    </xf>
    <xf numFmtId="43" fontId="3" fillId="0" borderId="10" xfId="1" applyFont="1" applyBorder="1"/>
    <xf numFmtId="43" fontId="24" fillId="0" borderId="10" xfId="0" applyNumberFormat="1" applyFont="1" applyBorder="1"/>
    <xf numFmtId="43" fontId="24" fillId="0" borderId="10" xfId="0" applyNumberFormat="1" applyFont="1" applyFill="1" applyBorder="1"/>
    <xf numFmtId="0" fontId="6" fillId="0" borderId="12" xfId="0" applyFont="1" applyBorder="1" applyAlignment="1">
      <alignment horizontal="center"/>
    </xf>
    <xf numFmtId="0" fontId="0" fillId="0" borderId="12" xfId="0" applyBorder="1"/>
    <xf numFmtId="43" fontId="7" fillId="0" borderId="10" xfId="1" applyFont="1" applyBorder="1"/>
    <xf numFmtId="0" fontId="6" fillId="0" borderId="10" xfId="0" applyFont="1" applyFill="1" applyBorder="1" applyAlignment="1">
      <alignment horizontal="left"/>
    </xf>
    <xf numFmtId="0" fontId="5" fillId="0" borderId="10" xfId="0" applyFont="1" applyBorder="1" applyAlignment="1">
      <alignment horizontal="center"/>
    </xf>
    <xf numFmtId="43" fontId="5" fillId="0" borderId="10" xfId="1" applyFont="1" applyBorder="1" applyAlignment="1">
      <alignment horizontal="center"/>
    </xf>
    <xf numFmtId="0" fontId="6" fillId="0" borderId="8" xfId="0" applyFont="1" applyFill="1" applyBorder="1" applyAlignment="1">
      <alignment horizontal="left"/>
    </xf>
    <xf numFmtId="49" fontId="6" fillId="0" borderId="10" xfId="0" applyNumberFormat="1" applyFont="1" applyBorder="1"/>
    <xf numFmtId="0" fontId="0" fillId="0" borderId="0" xfId="0" applyAlignment="1">
      <alignment horizontal="center"/>
    </xf>
    <xf numFmtId="0" fontId="19" fillId="0" borderId="10" xfId="0" applyFont="1" applyBorder="1" applyAlignment="1">
      <alignment horizontal="center"/>
    </xf>
    <xf numFmtId="0" fontId="19" fillId="0" borderId="10" xfId="0" applyFont="1" applyBorder="1" applyAlignment="1">
      <alignment horizontal="center" vertical="center"/>
    </xf>
    <xf numFmtId="0" fontId="19" fillId="0" borderId="10" xfId="0" applyFont="1" applyBorder="1"/>
    <xf numFmtId="0" fontId="19" fillId="4" borderId="10" xfId="0" applyFont="1" applyFill="1" applyBorder="1"/>
    <xf numFmtId="0" fontId="0" fillId="4" borderId="10" xfId="0" applyFill="1" applyBorder="1" applyAlignment="1">
      <alignment horizontal="center"/>
    </xf>
    <xf numFmtId="43" fontId="19" fillId="4" borderId="10" xfId="0" applyNumberFormat="1" applyFont="1" applyFill="1" applyBorder="1" applyAlignment="1">
      <alignment horizontal="center"/>
    </xf>
    <xf numFmtId="0" fontId="58" fillId="0" borderId="0" xfId="3"/>
    <xf numFmtId="0" fontId="3" fillId="0" borderId="0" xfId="3" applyFont="1"/>
    <xf numFmtId="0" fontId="3" fillId="0" borderId="0" xfId="3" applyFont="1" applyAlignment="1">
      <alignment horizontal="center"/>
    </xf>
    <xf numFmtId="0" fontId="2" fillId="0" borderId="0" xfId="3" applyFont="1" applyAlignment="1">
      <alignment horizontal="left"/>
    </xf>
    <xf numFmtId="0" fontId="2" fillId="0" borderId="0" xfId="3" applyFont="1"/>
    <xf numFmtId="0" fontId="2" fillId="0" borderId="0" xfId="3" applyFont="1" applyAlignment="1">
      <alignment horizontal="center"/>
    </xf>
    <xf numFmtId="0" fontId="6" fillId="0" borderId="6" xfId="3" applyFont="1" applyBorder="1" applyAlignment="1">
      <alignment horizontal="center"/>
    </xf>
    <xf numFmtId="0" fontId="6" fillId="0" borderId="7" xfId="3" applyFont="1" applyBorder="1"/>
    <xf numFmtId="0" fontId="6" fillId="0" borderId="7" xfId="3" applyFont="1" applyBorder="1" applyAlignment="1">
      <alignment horizontal="center"/>
    </xf>
    <xf numFmtId="0" fontId="6" fillId="0" borderId="8" xfId="3" applyFont="1" applyBorder="1"/>
    <xf numFmtId="0" fontId="3" fillId="0" borderId="7" xfId="3" applyFont="1" applyBorder="1"/>
    <xf numFmtId="0" fontId="3" fillId="0" borderId="23" xfId="3" applyFont="1" applyBorder="1"/>
    <xf numFmtId="0" fontId="5" fillId="0" borderId="33" xfId="3" applyFont="1" applyBorder="1" applyAlignment="1">
      <alignment horizontal="center" vertical="top" wrapText="1"/>
    </xf>
    <xf numFmtId="0" fontId="4" fillId="0" borderId="33" xfId="3" applyFont="1" applyBorder="1" applyAlignment="1">
      <alignment horizontal="center" vertical="center" wrapText="1"/>
    </xf>
    <xf numFmtId="0" fontId="6" fillId="0" borderId="8" xfId="3" applyFont="1" applyBorder="1" applyAlignment="1">
      <alignment horizontal="center" vertical="center"/>
    </xf>
    <xf numFmtId="49" fontId="6" fillId="0" borderId="7" xfId="3" applyNumberFormat="1" applyFont="1" applyBorder="1" applyAlignment="1">
      <alignment horizontal="center"/>
    </xf>
    <xf numFmtId="0" fontId="6" fillId="0" borderId="6" xfId="3" applyFont="1" applyBorder="1" applyAlignment="1">
      <alignment horizontal="center" vertical="center"/>
    </xf>
    <xf numFmtId="0" fontId="6" fillId="0" borderId="7" xfId="3" applyFont="1" applyBorder="1" applyAlignment="1">
      <alignment horizontal="center" vertical="center"/>
    </xf>
    <xf numFmtId="49" fontId="6" fillId="0" borderId="7" xfId="3" applyNumberFormat="1" applyFont="1" applyBorder="1" applyAlignment="1">
      <alignment horizontal="center" vertical="center"/>
    </xf>
    <xf numFmtId="0" fontId="6" fillId="0" borderId="34" xfId="3" applyFont="1" applyBorder="1" applyAlignment="1">
      <alignment vertical="center"/>
    </xf>
    <xf numFmtId="0" fontId="6" fillId="0" borderId="8" xfId="3" applyFont="1" applyBorder="1" applyAlignment="1">
      <alignment vertical="center"/>
    </xf>
    <xf numFmtId="43" fontId="6" fillId="0" borderId="8" xfId="4" applyFont="1" applyBorder="1" applyAlignment="1">
      <alignment vertical="center"/>
    </xf>
    <xf numFmtId="0" fontId="6" fillId="0" borderId="6" xfId="3" applyFont="1" applyBorder="1" applyAlignment="1">
      <alignment vertical="center"/>
    </xf>
    <xf numFmtId="0" fontId="6" fillId="0" borderId="0" xfId="3" applyFont="1" applyBorder="1" applyAlignment="1">
      <alignment horizontal="center"/>
    </xf>
    <xf numFmtId="0" fontId="6" fillId="0" borderId="0" xfId="3" applyFont="1" applyBorder="1"/>
    <xf numFmtId="0" fontId="6" fillId="0" borderId="0" xfId="3" applyFont="1" applyBorder="1" applyAlignment="1">
      <alignment horizontal="center" vertical="center"/>
    </xf>
    <xf numFmtId="49" fontId="6" fillId="0" borderId="8" xfId="3" applyNumberFormat="1" applyFont="1" applyBorder="1" applyAlignment="1">
      <alignment vertical="center"/>
    </xf>
    <xf numFmtId="0" fontId="21" fillId="0" borderId="0" xfId="3" applyFont="1" applyAlignment="1">
      <alignment horizontal="left" vertical="center"/>
    </xf>
    <xf numFmtId="0" fontId="43" fillId="0" borderId="8" xfId="3" applyFont="1" applyBorder="1" applyAlignment="1">
      <alignment vertical="center"/>
    </xf>
    <xf numFmtId="0" fontId="43" fillId="0" borderId="8" xfId="3" applyFont="1" applyBorder="1"/>
    <xf numFmtId="0" fontId="44" fillId="0" borderId="7" xfId="3" applyFont="1" applyBorder="1" applyAlignment="1">
      <alignment vertical="center"/>
    </xf>
    <xf numFmtId="0" fontId="44" fillId="0" borderId="7" xfId="3" applyFont="1" applyBorder="1" applyAlignment="1">
      <alignment horizontal="left" vertical="center"/>
    </xf>
    <xf numFmtId="0" fontId="44" fillId="0" borderId="8" xfId="3" applyFont="1" applyBorder="1" applyAlignment="1">
      <alignment vertical="center"/>
    </xf>
    <xf numFmtId="0" fontId="44" fillId="0" borderId="8" xfId="3" applyFont="1" applyBorder="1" applyAlignment="1">
      <alignment horizontal="left" vertical="center"/>
    </xf>
    <xf numFmtId="0" fontId="35" fillId="0" borderId="8" xfId="3" applyFont="1" applyBorder="1" applyAlignment="1">
      <alignment horizontal="left" vertical="center"/>
    </xf>
    <xf numFmtId="49" fontId="45" fillId="0" borderId="8" xfId="3" applyNumberFormat="1" applyFont="1" applyBorder="1" applyAlignment="1">
      <alignment horizontal="center" vertical="center"/>
    </xf>
    <xf numFmtId="0" fontId="6" fillId="0" borderId="7" xfId="3" applyFont="1" applyBorder="1" applyAlignment="1">
      <alignment horizontal="left"/>
    </xf>
    <xf numFmtId="0" fontId="5" fillId="0" borderId="7" xfId="3" applyFont="1" applyBorder="1" applyAlignment="1">
      <alignment horizontal="center"/>
    </xf>
    <xf numFmtId="0" fontId="6" fillId="0" borderId="21" xfId="3" applyFont="1" applyBorder="1" applyAlignment="1">
      <alignment vertical="center"/>
    </xf>
    <xf numFmtId="49" fontId="6" fillId="0" borderId="8" xfId="3" applyNumberFormat="1" applyFont="1" applyBorder="1" applyAlignment="1">
      <alignment horizontal="center" vertical="center"/>
    </xf>
    <xf numFmtId="0" fontId="44" fillId="0" borderId="0" xfId="3" applyFont="1" applyBorder="1" applyAlignment="1">
      <alignment vertical="center"/>
    </xf>
    <xf numFmtId="0" fontId="0" fillId="0" borderId="0" xfId="0" applyAlignment="1">
      <alignment horizontal="center"/>
    </xf>
    <xf numFmtId="0" fontId="6" fillId="0" borderId="8" xfId="3" applyFont="1" applyBorder="1" applyAlignment="1">
      <alignment horizontal="center" vertical="center"/>
    </xf>
    <xf numFmtId="0" fontId="0" fillId="0" borderId="11" xfId="0" applyBorder="1"/>
    <xf numFmtId="0" fontId="61" fillId="0" borderId="12" xfId="0" applyFont="1" applyBorder="1"/>
    <xf numFmtId="0" fontId="0" fillId="0" borderId="22" xfId="0" applyBorder="1"/>
    <xf numFmtId="0" fontId="0" fillId="0" borderId="7" xfId="0" applyBorder="1"/>
    <xf numFmtId="0" fontId="62" fillId="0" borderId="0" xfId="0" applyFont="1" applyBorder="1" applyAlignment="1"/>
    <xf numFmtId="0" fontId="55" fillId="0" borderId="0" xfId="0" applyFont="1" applyBorder="1" applyAlignment="1"/>
    <xf numFmtId="0" fontId="19" fillId="0" borderId="0" xfId="0" applyFont="1" applyBorder="1"/>
    <xf numFmtId="0" fontId="0" fillId="0" borderId="21" xfId="0" applyBorder="1"/>
    <xf numFmtId="0" fontId="62" fillId="0" borderId="0" xfId="0" applyFont="1" applyBorder="1"/>
    <xf numFmtId="0" fontId="0" fillId="0" borderId="17" xfId="0" applyBorder="1"/>
    <xf numFmtId="0" fontId="62" fillId="0" borderId="18" xfId="0" applyFont="1" applyBorder="1"/>
    <xf numFmtId="0" fontId="19" fillId="0" borderId="18" xfId="0" applyFont="1" applyBorder="1"/>
    <xf numFmtId="0" fontId="6" fillId="0" borderId="11" xfId="0" applyFont="1" applyBorder="1" applyAlignment="1">
      <alignment horizontal="center"/>
    </xf>
    <xf numFmtId="0" fontId="6" fillId="0" borderId="12" xfId="0" applyFont="1" applyBorder="1" applyAlignment="1">
      <alignment horizontal="left"/>
    </xf>
    <xf numFmtId="0" fontId="6" fillId="0" borderId="12" xfId="0" applyFont="1" applyBorder="1"/>
    <xf numFmtId="0" fontId="6" fillId="0" borderId="22" xfId="0" applyFont="1" applyBorder="1"/>
    <xf numFmtId="43" fontId="6" fillId="0" borderId="12" xfId="0" applyNumberFormat="1" applyFont="1" applyBorder="1" applyAlignment="1">
      <alignment horizontal="center"/>
    </xf>
    <xf numFmtId="0" fontId="19" fillId="0" borderId="0" xfId="0" applyFont="1" applyBorder="1" applyAlignment="1"/>
    <xf numFmtId="0" fontId="63" fillId="0" borderId="0" xfId="0" applyFont="1" applyBorder="1" applyAlignment="1">
      <alignment wrapText="1"/>
    </xf>
    <xf numFmtId="0" fontId="63" fillId="0" borderId="0" xfId="0" applyFont="1" applyBorder="1" applyAlignment="1"/>
    <xf numFmtId="0" fontId="30" fillId="0" borderId="14" xfId="0" applyFont="1" applyFill="1" applyBorder="1"/>
    <xf numFmtId="0" fontId="0" fillId="0" borderId="15" xfId="0" applyBorder="1"/>
    <xf numFmtId="43" fontId="0" fillId="0" borderId="16" xfId="0" applyNumberFormat="1" applyBorder="1"/>
    <xf numFmtId="0" fontId="0" fillId="0" borderId="14" xfId="0" applyBorder="1"/>
    <xf numFmtId="0" fontId="0" fillId="0" borderId="16" xfId="0" applyBorder="1"/>
    <xf numFmtId="43" fontId="9" fillId="0" borderId="0" xfId="0" applyNumberFormat="1" applyFont="1" applyBorder="1" applyAlignment="1">
      <alignment horizontal="center"/>
    </xf>
    <xf numFmtId="43" fontId="9" fillId="0" borderId="15" xfId="0" applyNumberFormat="1" applyFont="1" applyBorder="1" applyAlignment="1">
      <alignment horizontal="center"/>
    </xf>
    <xf numFmtId="0" fontId="42" fillId="0" borderId="8" xfId="3" applyFont="1" applyBorder="1" applyAlignment="1">
      <alignment horizontal="center"/>
    </xf>
    <xf numFmtId="43" fontId="6" fillId="0" borderId="7" xfId="4" applyFont="1" applyBorder="1" applyAlignment="1">
      <alignment vertical="center"/>
    </xf>
    <xf numFmtId="0" fontId="4" fillId="0" borderId="13" xfId="3" applyFont="1" applyBorder="1" applyAlignment="1">
      <alignment horizontal="center" vertical="center" wrapText="1"/>
    </xf>
    <xf numFmtId="0" fontId="6" fillId="0" borderId="13" xfId="3" applyFont="1" applyBorder="1" applyAlignment="1">
      <alignment horizontal="center"/>
    </xf>
    <xf numFmtId="43" fontId="6" fillId="0" borderId="8" xfId="4" applyFont="1" applyBorder="1" applyAlignment="1">
      <alignment horizontal="center"/>
    </xf>
    <xf numFmtId="0" fontId="6" fillId="0" borderId="8" xfId="3" applyFont="1" applyBorder="1" applyAlignment="1">
      <alignment horizontal="center"/>
    </xf>
    <xf numFmtId="0" fontId="6" fillId="0" borderId="13" xfId="3" applyFont="1" applyBorder="1"/>
    <xf numFmtId="0" fontId="6" fillId="0" borderId="8" xfId="3" applyFont="1" applyBorder="1" applyAlignment="1"/>
    <xf numFmtId="0" fontId="6" fillId="0" borderId="14" xfId="3" applyFont="1" applyBorder="1" applyAlignment="1">
      <alignment horizontal="center"/>
    </xf>
    <xf numFmtId="0" fontId="6" fillId="0" borderId="15" xfId="3" applyFont="1" applyBorder="1" applyAlignment="1">
      <alignment horizontal="left"/>
    </xf>
    <xf numFmtId="0" fontId="6" fillId="0" borderId="15" xfId="3" applyFont="1" applyBorder="1"/>
    <xf numFmtId="49" fontId="6" fillId="0" borderId="15" xfId="3" applyNumberFormat="1" applyFont="1" applyBorder="1" applyAlignment="1">
      <alignment horizontal="center"/>
    </xf>
    <xf numFmtId="0" fontId="6" fillId="0" borderId="15" xfId="3" applyFont="1" applyBorder="1" applyAlignment="1">
      <alignment horizontal="center"/>
    </xf>
    <xf numFmtId="43" fontId="6" fillId="0" borderId="15" xfId="4" applyFont="1" applyBorder="1" applyAlignment="1">
      <alignment horizontal="center"/>
    </xf>
    <xf numFmtId="0" fontId="42" fillId="0" borderId="15" xfId="3" applyFont="1" applyBorder="1" applyAlignment="1">
      <alignment horizontal="center"/>
    </xf>
    <xf numFmtId="0" fontId="6" fillId="0" borderId="16" xfId="3" applyFont="1" applyBorder="1"/>
    <xf numFmtId="0" fontId="50" fillId="0" borderId="10" xfId="0" applyFont="1" applyFill="1" applyBorder="1"/>
    <xf numFmtId="43" fontId="35" fillId="0" borderId="16" xfId="0" applyNumberFormat="1" applyFont="1" applyBorder="1"/>
    <xf numFmtId="0" fontId="19" fillId="0" borderId="0" xfId="0" applyFont="1" applyAlignment="1"/>
    <xf numFmtId="43" fontId="44" fillId="0" borderId="15" xfId="0" applyNumberFormat="1" applyFont="1" applyBorder="1"/>
    <xf numFmtId="0" fontId="0" fillId="0" borderId="16" xfId="0" applyBorder="1" applyAlignment="1"/>
    <xf numFmtId="0" fontId="66" fillId="0" borderId="46" xfId="0" applyFont="1" applyBorder="1" applyAlignment="1">
      <alignment horizontal="center"/>
    </xf>
    <xf numFmtId="43" fontId="66" fillId="0" borderId="46" xfId="1" applyFont="1" applyBorder="1" applyAlignment="1">
      <alignment horizontal="right"/>
    </xf>
    <xf numFmtId="43" fontId="66" fillId="0" borderId="46" xfId="1" applyFont="1" applyBorder="1"/>
    <xf numFmtId="0" fontId="68" fillId="0" borderId="47" xfId="0" applyFont="1" applyBorder="1" applyAlignment="1">
      <alignment horizontal="center" vertical="distributed"/>
    </xf>
    <xf numFmtId="0" fontId="67" fillId="0" borderId="47" xfId="0" applyFont="1" applyBorder="1" applyAlignment="1">
      <alignment horizontal="center"/>
    </xf>
    <xf numFmtId="0" fontId="67" fillId="0" borderId="47" xfId="0" applyFont="1" applyBorder="1"/>
    <xf numFmtId="0" fontId="66" fillId="0" borderId="47" xfId="0" applyFont="1" applyBorder="1" applyAlignment="1">
      <alignment horizontal="center"/>
    </xf>
    <xf numFmtId="0" fontId="66" fillId="0" borderId="47" xfId="0" applyFont="1" applyBorder="1" applyAlignment="1">
      <alignment horizontal="center" vertical="distributed"/>
    </xf>
    <xf numFmtId="43" fontId="66" fillId="0" borderId="47" xfId="0" applyNumberFormat="1" applyFont="1" applyBorder="1" applyAlignment="1">
      <alignment horizontal="center"/>
    </xf>
    <xf numFmtId="0" fontId="66" fillId="0" borderId="48" xfId="0" applyFont="1" applyBorder="1" applyAlignment="1">
      <alignment horizontal="left" vertical="center"/>
    </xf>
    <xf numFmtId="0" fontId="67" fillId="0" borderId="49" xfId="0" applyFont="1" applyBorder="1" applyAlignment="1">
      <alignment horizontal="center" vertical="center"/>
    </xf>
    <xf numFmtId="43" fontId="66" fillId="0" borderId="47" xfId="1" applyFont="1" applyBorder="1" applyAlignment="1">
      <alignment horizontal="right"/>
    </xf>
    <xf numFmtId="0" fontId="66" fillId="0" borderId="47" xfId="0" applyFont="1" applyBorder="1" applyAlignment="1">
      <alignment horizontal="left"/>
    </xf>
    <xf numFmtId="0" fontId="66" fillId="0" borderId="49" xfId="0" applyFont="1" applyBorder="1" applyAlignment="1">
      <alignment horizontal="left" vertical="center"/>
    </xf>
    <xf numFmtId="43" fontId="66" fillId="0" borderId="47" xfId="1" applyFont="1" applyBorder="1"/>
    <xf numFmtId="0" fontId="66" fillId="0" borderId="47" xfId="0" applyFont="1" applyFill="1" applyBorder="1" applyAlignment="1">
      <alignment horizontal="center"/>
    </xf>
    <xf numFmtId="0" fontId="66" fillId="0" borderId="47" xfId="0" applyFont="1" applyBorder="1"/>
    <xf numFmtId="0" fontId="67" fillId="0" borderId="47" xfId="0" applyFont="1" applyBorder="1" applyAlignment="1"/>
    <xf numFmtId="0" fontId="66" fillId="5" borderId="50" xfId="0" applyFont="1" applyFill="1" applyBorder="1" applyAlignment="1">
      <alignment horizontal="left"/>
    </xf>
    <xf numFmtId="0" fontId="66" fillId="5" borderId="51" xfId="0" applyFont="1" applyFill="1" applyBorder="1" applyAlignment="1">
      <alignment horizontal="left"/>
    </xf>
    <xf numFmtId="0" fontId="66" fillId="0" borderId="52" xfId="0" applyFont="1" applyBorder="1" applyAlignment="1">
      <alignment horizontal="center"/>
    </xf>
    <xf numFmtId="43" fontId="66" fillId="0" borderId="52" xfId="1" applyFont="1" applyBorder="1"/>
    <xf numFmtId="0" fontId="66" fillId="0" borderId="48" xfId="0" applyFont="1" applyBorder="1" applyAlignment="1">
      <alignment horizontal="left"/>
    </xf>
    <xf numFmtId="0" fontId="67" fillId="0" borderId="53" xfId="0" applyFont="1" applyBorder="1" applyAlignment="1">
      <alignment horizontal="center"/>
    </xf>
    <xf numFmtId="0" fontId="66" fillId="0" borderId="52" xfId="0" applyFont="1" applyFill="1" applyBorder="1" applyAlignment="1">
      <alignment horizontal="center"/>
    </xf>
    <xf numFmtId="43" fontId="66" fillId="0" borderId="52" xfId="1" applyFont="1" applyBorder="1" applyAlignment="1">
      <alignment horizontal="right"/>
    </xf>
    <xf numFmtId="43" fontId="66" fillId="0" borderId="54" xfId="1" applyFont="1" applyBorder="1"/>
    <xf numFmtId="0" fontId="66" fillId="0" borderId="10" xfId="0" applyFont="1" applyFill="1" applyBorder="1" applyAlignment="1">
      <alignment horizontal="center"/>
    </xf>
    <xf numFmtId="0" fontId="66" fillId="0" borderId="10" xfId="0" applyFont="1" applyBorder="1" applyAlignment="1">
      <alignment horizontal="center"/>
    </xf>
    <xf numFmtId="43" fontId="66" fillId="0" borderId="10" xfId="1" applyFont="1" applyBorder="1" applyAlignment="1">
      <alignment horizontal="right"/>
    </xf>
    <xf numFmtId="43" fontId="66" fillId="0" borderId="10" xfId="1" applyFont="1" applyBorder="1"/>
    <xf numFmtId="0" fontId="21" fillId="0" borderId="0" xfId="0" applyFont="1" applyAlignment="1">
      <alignment horizontal="left"/>
    </xf>
    <xf numFmtId="0" fontId="37" fillId="0" borderId="10" xfId="0" applyFont="1" applyBorder="1" applyAlignment="1">
      <alignment horizontal="center" vertical="center" wrapText="1"/>
    </xf>
    <xf numFmtId="43" fontId="19" fillId="0" borderId="16" xfId="0" applyNumberFormat="1" applyFont="1" applyBorder="1" applyAlignment="1">
      <alignment horizontal="center"/>
    </xf>
    <xf numFmtId="0" fontId="19" fillId="0" borderId="10" xfId="0" applyFont="1" applyBorder="1" applyAlignment="1"/>
    <xf numFmtId="0" fontId="40" fillId="0" borderId="10" xfId="0" applyFont="1" applyBorder="1"/>
    <xf numFmtId="0" fontId="70" fillId="0" borderId="10" xfId="0" applyFont="1" applyBorder="1" applyAlignment="1">
      <alignment vertical="center"/>
    </xf>
    <xf numFmtId="0" fontId="40" fillId="0" borderId="10" xfId="2" applyFont="1" applyBorder="1"/>
    <xf numFmtId="0" fontId="71" fillId="0" borderId="10" xfId="2" applyFont="1" applyBorder="1"/>
    <xf numFmtId="0" fontId="40" fillId="0" borderId="10" xfId="2" applyFont="1" applyBorder="1" applyAlignment="1">
      <alignment horizontal="left"/>
    </xf>
    <xf numFmtId="0" fontId="70" fillId="0" borderId="10" xfId="0" applyFont="1" applyBorder="1"/>
    <xf numFmtId="0" fontId="71" fillId="0" borderId="10" xfId="2" applyFont="1" applyBorder="1" applyAlignment="1">
      <alignment horizontal="left"/>
    </xf>
    <xf numFmtId="0" fontId="19" fillId="0" borderId="7" xfId="0" applyFont="1" applyBorder="1" applyAlignment="1"/>
    <xf numFmtId="43" fontId="19" fillId="0" borderId="10" xfId="0" applyNumberFormat="1" applyFont="1" applyBorder="1" applyAlignment="1"/>
    <xf numFmtId="0" fontId="7" fillId="0" borderId="11" xfId="0" applyFont="1" applyBorder="1"/>
    <xf numFmtId="0" fontId="7" fillId="0" borderId="12" xfId="0" applyFont="1" applyBorder="1"/>
    <xf numFmtId="0" fontId="35" fillId="0" borderId="19" xfId="0" applyFont="1" applyFill="1" applyBorder="1"/>
    <xf numFmtId="4" fontId="35" fillId="0" borderId="10" xfId="0" applyNumberFormat="1" applyFont="1" applyBorder="1"/>
    <xf numFmtId="0" fontId="35" fillId="0" borderId="10" xfId="0" applyFont="1" applyBorder="1" applyAlignment="1">
      <alignment horizontal="left"/>
    </xf>
    <xf numFmtId="43" fontId="35" fillId="0" borderId="10" xfId="1" applyFont="1" applyBorder="1" applyAlignment="1"/>
    <xf numFmtId="0" fontId="0" fillId="0" borderId="12" xfId="0" applyBorder="1" applyAlignment="1"/>
    <xf numFmtId="0" fontId="4" fillId="0" borderId="5" xfId="0" applyFont="1" applyBorder="1" applyAlignment="1">
      <alignment horizontal="center" vertical="top" wrapText="1"/>
    </xf>
    <xf numFmtId="0" fontId="4" fillId="0" borderId="9" xfId="0" applyFont="1" applyBorder="1" applyAlignment="1">
      <alignment horizontal="center" vertical="top" wrapText="1"/>
    </xf>
    <xf numFmtId="0" fontId="19" fillId="0" borderId="0" xfId="0" applyFont="1" applyBorder="1" applyAlignment="1">
      <alignment horizontal="center"/>
    </xf>
    <xf numFmtId="0" fontId="0" fillId="0" borderId="15" xfId="0" applyBorder="1" applyAlignment="1">
      <alignment horizontal="center"/>
    </xf>
    <xf numFmtId="0" fontId="4" fillId="0" borderId="1" xfId="0" applyFont="1" applyBorder="1" applyAlignment="1">
      <alignment horizontal="center" vertical="top" wrapText="1"/>
    </xf>
    <xf numFmtId="0" fontId="4" fillId="0" borderId="6" xfId="0" applyFont="1" applyBorder="1" applyAlignment="1">
      <alignment horizontal="center" vertical="top" wrapText="1"/>
    </xf>
    <xf numFmtId="0" fontId="4" fillId="0" borderId="2" xfId="0" applyFont="1" applyBorder="1" applyAlignment="1">
      <alignment horizontal="center" vertical="top" wrapText="1"/>
    </xf>
    <xf numFmtId="0" fontId="4" fillId="0" borderId="7" xfId="0" applyFont="1" applyBorder="1" applyAlignment="1">
      <alignment horizontal="center" vertical="top" wrapText="1"/>
    </xf>
    <xf numFmtId="0" fontId="4" fillId="0" borderId="3" xfId="0" applyFont="1" applyBorder="1" applyAlignment="1">
      <alignment horizontal="center" vertical="top" wrapText="1"/>
    </xf>
    <xf numFmtId="0" fontId="4" fillId="0" borderId="4" xfId="0" applyFont="1" applyBorder="1" applyAlignment="1">
      <alignment horizontal="center" vertical="top" wrapText="1"/>
    </xf>
    <xf numFmtId="0" fontId="4" fillId="0" borderId="8" xfId="0" applyFont="1" applyBorder="1" applyAlignment="1">
      <alignment horizontal="center" vertical="top" wrapText="1"/>
    </xf>
    <xf numFmtId="0" fontId="19" fillId="0" borderId="0" xfId="0" applyFont="1" applyAlignment="1">
      <alignment horizontal="center"/>
    </xf>
    <xf numFmtId="0" fontId="0" fillId="0" borderId="18" xfId="0" applyBorder="1" applyAlignment="1">
      <alignment horizontal="center"/>
    </xf>
    <xf numFmtId="0" fontId="0" fillId="0" borderId="12" xfId="0" applyBorder="1" applyAlignment="1">
      <alignment horizontal="center"/>
    </xf>
    <xf numFmtId="0" fontId="13" fillId="0" borderId="14" xfId="0" applyFont="1" applyBorder="1" applyAlignment="1">
      <alignment horizontal="left" wrapText="1"/>
    </xf>
    <xf numFmtId="0" fontId="13" fillId="0" borderId="15" xfId="0" applyFont="1" applyBorder="1" applyAlignment="1">
      <alignment horizontal="left" wrapText="1"/>
    </xf>
    <xf numFmtId="0" fontId="13" fillId="0" borderId="16" xfId="0" applyFont="1" applyBorder="1" applyAlignment="1">
      <alignment horizontal="left" wrapText="1"/>
    </xf>
    <xf numFmtId="0" fontId="23" fillId="0" borderId="0" xfId="0" applyFont="1" applyAlignment="1">
      <alignment horizontal="center"/>
    </xf>
    <xf numFmtId="0" fontId="4" fillId="0" borderId="10" xfId="0" applyFont="1" applyBorder="1" applyAlignment="1">
      <alignment horizontal="center" vertical="top" wrapText="1"/>
    </xf>
    <xf numFmtId="0" fontId="25" fillId="0" borderId="0" xfId="0" applyFont="1" applyAlignment="1">
      <alignment horizontal="left" wrapText="1"/>
    </xf>
    <xf numFmtId="0" fontId="19" fillId="0" borderId="0" xfId="0" applyFont="1" applyAlignment="1">
      <alignment horizontal="left" wrapText="1"/>
    </xf>
    <xf numFmtId="0" fontId="26" fillId="0" borderId="0" xfId="0" applyFont="1" applyAlignment="1">
      <alignment horizontal="center"/>
    </xf>
    <xf numFmtId="0" fontId="27" fillId="0" borderId="0" xfId="0" applyFont="1" applyAlignment="1">
      <alignment horizontal="center"/>
    </xf>
    <xf numFmtId="0" fontId="27" fillId="0" borderId="0" xfId="0" applyFont="1" applyAlignment="1">
      <alignment horizontal="left" wrapText="1"/>
    </xf>
    <xf numFmtId="0" fontId="0" fillId="0" borderId="0" xfId="0" applyAlignment="1">
      <alignment horizontal="center"/>
    </xf>
    <xf numFmtId="0" fontId="0" fillId="0" borderId="0" xfId="0" applyAlignment="1">
      <alignment horizontal="left"/>
    </xf>
    <xf numFmtId="0" fontId="20" fillId="0" borderId="0" xfId="0" applyFont="1" applyAlignment="1">
      <alignment horizontal="center" vertical="center"/>
    </xf>
    <xf numFmtId="0" fontId="22" fillId="0" borderId="0" xfId="0" applyFont="1" applyAlignment="1">
      <alignment horizontal="center"/>
    </xf>
    <xf numFmtId="0" fontId="33" fillId="0" borderId="10" xfId="0" applyFont="1" applyBorder="1" applyAlignment="1">
      <alignment horizontal="center" vertical="center"/>
    </xf>
    <xf numFmtId="0" fontId="28" fillId="0" borderId="0" xfId="0" applyFont="1" applyAlignment="1">
      <alignment horizontal="center" vertical="center"/>
    </xf>
    <xf numFmtId="0" fontId="33" fillId="0" borderId="11" xfId="0" applyFont="1" applyBorder="1" applyAlignment="1">
      <alignment horizontal="center" vertical="center"/>
    </xf>
    <xf numFmtId="0" fontId="33" fillId="0" borderId="12" xfId="0" applyFont="1" applyBorder="1" applyAlignment="1">
      <alignment horizontal="center" vertical="center"/>
    </xf>
    <xf numFmtId="0" fontId="33" fillId="0" borderId="22" xfId="0" applyFont="1" applyBorder="1" applyAlignment="1">
      <alignment horizontal="center" vertical="center"/>
    </xf>
    <xf numFmtId="0" fontId="33" fillId="0" borderId="7" xfId="0" applyFont="1" applyBorder="1" applyAlignment="1">
      <alignment horizontal="center" vertical="center"/>
    </xf>
    <xf numFmtId="0" fontId="33" fillId="0" borderId="0" xfId="0" applyFont="1" applyBorder="1" applyAlignment="1">
      <alignment horizontal="center" vertical="center"/>
    </xf>
    <xf numFmtId="0" fontId="33" fillId="0" borderId="21" xfId="0" applyFont="1" applyBorder="1" applyAlignment="1">
      <alignment horizontal="center" vertical="center"/>
    </xf>
    <xf numFmtId="0" fontId="33" fillId="0" borderId="17" xfId="0" applyFont="1" applyBorder="1" applyAlignment="1">
      <alignment horizontal="center" vertical="center"/>
    </xf>
    <xf numFmtId="0" fontId="33" fillId="0" borderId="18" xfId="0" applyFont="1" applyBorder="1" applyAlignment="1">
      <alignment horizontal="center" vertical="center"/>
    </xf>
    <xf numFmtId="0" fontId="33" fillId="0" borderId="20" xfId="0" applyFont="1" applyBorder="1" applyAlignment="1">
      <alignment horizontal="center" vertical="center"/>
    </xf>
    <xf numFmtId="0" fontId="33" fillId="0" borderId="14" xfId="0" applyFont="1" applyBorder="1" applyAlignment="1">
      <alignment horizontal="center"/>
    </xf>
    <xf numFmtId="0" fontId="33" fillId="0" borderId="15" xfId="0" applyFont="1" applyBorder="1" applyAlignment="1">
      <alignment horizontal="center"/>
    </xf>
    <xf numFmtId="0" fontId="33" fillId="0" borderId="16" xfId="0" applyFont="1" applyBorder="1" applyAlignment="1">
      <alignment horizontal="center"/>
    </xf>
    <xf numFmtId="0" fontId="33" fillId="0" borderId="13" xfId="0" applyFont="1" applyBorder="1" applyAlignment="1">
      <alignment horizontal="center" vertical="center"/>
    </xf>
    <xf numFmtId="0" fontId="33" fillId="0" borderId="8" xfId="0" applyFont="1" applyBorder="1" applyAlignment="1">
      <alignment horizontal="center" vertical="center"/>
    </xf>
    <xf numFmtId="0" fontId="33" fillId="0" borderId="19" xfId="0" applyFont="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horizontal="center" vertical="top" wrapText="1"/>
    </xf>
    <xf numFmtId="0" fontId="37" fillId="0" borderId="10" xfId="0" applyFont="1" applyBorder="1" applyAlignment="1">
      <alignment horizontal="center" vertical="center" wrapText="1"/>
    </xf>
    <xf numFmtId="0" fontId="0" fillId="0" borderId="0" xfId="0" applyBorder="1" applyAlignment="1">
      <alignment horizontal="center"/>
    </xf>
    <xf numFmtId="0" fontId="20" fillId="0" borderId="0" xfId="0" applyFont="1" applyAlignment="1">
      <alignment horizontal="left" vertical="center"/>
    </xf>
    <xf numFmtId="0" fontId="38" fillId="0" borderId="10" xfId="0" applyFont="1" applyBorder="1" applyAlignment="1">
      <alignment horizontal="center" vertical="center" wrapText="1"/>
    </xf>
    <xf numFmtId="0" fontId="6" fillId="0" borderId="6" xfId="3" applyFont="1" applyBorder="1" applyAlignment="1">
      <alignment horizontal="center" vertical="center"/>
    </xf>
    <xf numFmtId="43" fontId="6" fillId="0" borderId="8" xfId="4" applyFont="1" applyBorder="1" applyAlignment="1">
      <alignment horizontal="center" vertical="center"/>
    </xf>
    <xf numFmtId="0" fontId="4" fillId="0" borderId="27" xfId="3" applyFont="1" applyBorder="1" applyAlignment="1">
      <alignment horizontal="center" vertical="center" wrapText="1"/>
    </xf>
    <xf numFmtId="0" fontId="4" fillId="0" borderId="28" xfId="3" applyFont="1" applyBorder="1" applyAlignment="1">
      <alignment horizontal="center" vertical="center" wrapText="1"/>
    </xf>
    <xf numFmtId="0" fontId="4" fillId="0" borderId="29" xfId="3" applyFont="1" applyBorder="1" applyAlignment="1">
      <alignment horizontal="center" vertical="center" wrapText="1"/>
    </xf>
    <xf numFmtId="0" fontId="4" fillId="0" borderId="5" xfId="3" applyFont="1" applyBorder="1" applyAlignment="1">
      <alignment horizontal="center" vertical="center" wrapText="1"/>
    </xf>
    <xf numFmtId="0" fontId="4" fillId="0" borderId="9" xfId="3" applyFont="1" applyBorder="1" applyAlignment="1">
      <alignment horizontal="center" vertical="center" wrapText="1"/>
    </xf>
    <xf numFmtId="0" fontId="4" fillId="0" borderId="1" xfId="3" applyFont="1" applyBorder="1" applyAlignment="1">
      <alignment horizontal="center" vertical="center" wrapText="1"/>
    </xf>
    <xf numFmtId="0" fontId="4" fillId="0" borderId="30" xfId="3" applyFont="1" applyBorder="1" applyAlignment="1">
      <alignment horizontal="center" vertical="center" wrapText="1"/>
    </xf>
    <xf numFmtId="0" fontId="4" fillId="0" borderId="2" xfId="3" applyFont="1" applyBorder="1" applyAlignment="1">
      <alignment horizontal="center" vertical="center" wrapText="1"/>
    </xf>
    <xf numFmtId="0" fontId="4" fillId="0" borderId="31" xfId="3" applyFont="1" applyBorder="1" applyAlignment="1">
      <alignment horizontal="center" vertical="center" wrapText="1"/>
    </xf>
    <xf numFmtId="0" fontId="4" fillId="0" borderId="4" xfId="3" applyFont="1" applyBorder="1" applyAlignment="1">
      <alignment horizontal="center" vertical="center" wrapText="1"/>
    </xf>
    <xf numFmtId="0" fontId="4" fillId="0" borderId="32" xfId="3" applyFont="1" applyBorder="1" applyAlignment="1">
      <alignment horizontal="center" vertical="center" wrapText="1"/>
    </xf>
    <xf numFmtId="0" fontId="4" fillId="0" borderId="17" xfId="3" applyFont="1" applyBorder="1" applyAlignment="1">
      <alignment horizontal="center" vertical="top" wrapText="1"/>
    </xf>
    <xf numFmtId="0" fontId="4" fillId="0" borderId="18" xfId="3" applyFont="1" applyBorder="1" applyAlignment="1">
      <alignment horizontal="center" vertical="top" wrapText="1"/>
    </xf>
    <xf numFmtId="0" fontId="4" fillId="0" borderId="20" xfId="3" applyFont="1" applyBorder="1" applyAlignment="1">
      <alignment horizontal="center" vertical="top" wrapText="1"/>
    </xf>
    <xf numFmtId="0" fontId="6" fillId="0" borderId="8" xfId="3" applyFont="1" applyBorder="1" applyAlignment="1">
      <alignment horizontal="center" vertical="center"/>
    </xf>
    <xf numFmtId="43" fontId="6" fillId="0" borderId="7" xfId="4" applyFont="1" applyBorder="1" applyAlignment="1">
      <alignment horizontal="center" vertical="center"/>
    </xf>
    <xf numFmtId="0" fontId="47" fillId="3" borderId="10" xfId="0" applyFont="1" applyFill="1" applyBorder="1" applyAlignment="1">
      <alignment horizontal="center" vertical="center"/>
    </xf>
    <xf numFmtId="0" fontId="48" fillId="3" borderId="14" xfId="0" applyFont="1" applyFill="1" applyBorder="1" applyAlignment="1">
      <alignment horizontal="center"/>
    </xf>
    <xf numFmtId="0" fontId="48" fillId="3" borderId="15" xfId="0" applyFont="1" applyFill="1" applyBorder="1" applyAlignment="1">
      <alignment horizontal="center"/>
    </xf>
    <xf numFmtId="0" fontId="48" fillId="3" borderId="16" xfId="0" applyFont="1" applyFill="1" applyBorder="1" applyAlignment="1">
      <alignment horizontal="center"/>
    </xf>
    <xf numFmtId="0" fontId="3" fillId="3" borderId="13" xfId="0" applyFont="1" applyFill="1" applyBorder="1" applyAlignment="1">
      <alignment horizontal="center" vertical="center"/>
    </xf>
    <xf numFmtId="0" fontId="3" fillId="3" borderId="19" xfId="0" applyFont="1" applyFill="1" applyBorder="1" applyAlignment="1">
      <alignment horizontal="center" vertical="center"/>
    </xf>
    <xf numFmtId="0" fontId="23" fillId="2" borderId="11" xfId="0" applyFont="1" applyFill="1" applyBorder="1" applyAlignment="1">
      <alignment horizontal="center" vertical="center"/>
    </xf>
    <xf numFmtId="0" fontId="23" fillId="2" borderId="12" xfId="0" applyFont="1" applyFill="1" applyBorder="1" applyAlignment="1">
      <alignment horizontal="center" vertical="center"/>
    </xf>
    <xf numFmtId="0" fontId="23" fillId="2" borderId="22" xfId="0" applyFont="1" applyFill="1" applyBorder="1" applyAlignment="1">
      <alignment horizontal="center" vertical="center"/>
    </xf>
    <xf numFmtId="0" fontId="9" fillId="2" borderId="7" xfId="0" applyFont="1" applyFill="1" applyBorder="1" applyAlignment="1">
      <alignment horizontal="center"/>
    </xf>
    <xf numFmtId="0" fontId="9" fillId="2" borderId="0" xfId="0" applyFont="1" applyFill="1" applyBorder="1" applyAlignment="1">
      <alignment horizontal="center"/>
    </xf>
    <xf numFmtId="0" fontId="9" fillId="2" borderId="21" xfId="0" applyFont="1" applyFill="1" applyBorder="1" applyAlignment="1">
      <alignment horizontal="center"/>
    </xf>
    <xf numFmtId="0" fontId="0" fillId="2" borderId="11" xfId="0" applyFill="1" applyBorder="1" applyAlignment="1">
      <alignment horizontal="left" vertical="center"/>
    </xf>
    <xf numFmtId="0" fontId="0" fillId="2" borderId="12" xfId="0" applyFont="1" applyFill="1" applyBorder="1" applyAlignment="1">
      <alignment horizontal="left" vertical="center"/>
    </xf>
    <xf numFmtId="0" fontId="0" fillId="2" borderId="22" xfId="0" applyFont="1" applyFill="1" applyBorder="1" applyAlignment="1">
      <alignment horizontal="left" vertical="center"/>
    </xf>
    <xf numFmtId="0" fontId="0" fillId="2" borderId="7" xfId="0" applyFill="1" applyBorder="1" applyAlignment="1">
      <alignment horizontal="left"/>
    </xf>
    <xf numFmtId="0" fontId="0" fillId="2" borderId="0" xfId="0" applyFill="1" applyBorder="1" applyAlignment="1">
      <alignment horizontal="left"/>
    </xf>
    <xf numFmtId="0" fontId="0" fillId="2" borderId="21" xfId="0" applyFill="1" applyBorder="1" applyAlignment="1">
      <alignment horizontal="left"/>
    </xf>
    <xf numFmtId="0" fontId="0" fillId="2" borderId="7" xfId="0" applyFill="1" applyBorder="1" applyAlignment="1">
      <alignment horizontal="left" vertical="center"/>
    </xf>
    <xf numFmtId="0" fontId="0" fillId="2" borderId="0" xfId="0" applyFont="1" applyFill="1" applyBorder="1" applyAlignment="1">
      <alignment horizontal="left" vertical="center"/>
    </xf>
    <xf numFmtId="0" fontId="0" fillId="2" borderId="21" xfId="0" applyFont="1" applyFill="1" applyBorder="1" applyAlignment="1">
      <alignment horizontal="left" vertical="center"/>
    </xf>
    <xf numFmtId="0" fontId="3" fillId="0" borderId="11" xfId="0" applyFont="1" applyFill="1" applyBorder="1" applyAlignment="1">
      <alignment horizontal="center"/>
    </xf>
    <xf numFmtId="0" fontId="3" fillId="0" borderId="12" xfId="0" applyFont="1" applyFill="1" applyBorder="1" applyAlignment="1">
      <alignment horizontal="center"/>
    </xf>
    <xf numFmtId="0" fontId="3" fillId="0" borderId="22" xfId="0" applyFont="1" applyFill="1" applyBorder="1" applyAlignment="1">
      <alignment horizontal="center"/>
    </xf>
    <xf numFmtId="0" fontId="3" fillId="0" borderId="7" xfId="0" applyFont="1" applyFill="1" applyBorder="1" applyAlignment="1">
      <alignment horizontal="center"/>
    </xf>
    <xf numFmtId="0" fontId="3" fillId="0" borderId="0" xfId="0" applyFont="1" applyFill="1" applyBorder="1" applyAlignment="1">
      <alignment horizontal="center"/>
    </xf>
    <xf numFmtId="0" fontId="3" fillId="0" borderId="21" xfId="0" applyFont="1" applyFill="1" applyBorder="1" applyAlignment="1">
      <alignment horizontal="center"/>
    </xf>
    <xf numFmtId="0" fontId="7" fillId="0" borderId="10" xfId="0"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10" xfId="0" applyFont="1" applyBorder="1" applyAlignment="1">
      <alignment horizontal="center"/>
    </xf>
    <xf numFmtId="0" fontId="9" fillId="0" borderId="0" xfId="0" applyFont="1" applyAlignment="1">
      <alignment horizontal="center"/>
    </xf>
    <xf numFmtId="0" fontId="3" fillId="0" borderId="15" xfId="0" applyFont="1" applyBorder="1"/>
    <xf numFmtId="0" fontId="0" fillId="0" borderId="15" xfId="0" applyBorder="1" applyAlignment="1">
      <alignment horizontal="left" vertical="justify"/>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7" xfId="0" applyFont="1" applyBorder="1" applyAlignment="1">
      <alignment horizontal="center" vertical="center"/>
    </xf>
    <xf numFmtId="0" fontId="7" fillId="0" borderId="0"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5" fillId="0" borderId="13" xfId="0" applyFont="1" applyBorder="1" applyAlignment="1">
      <alignment horizontal="center"/>
    </xf>
    <xf numFmtId="0" fontId="5" fillId="0" borderId="8" xfId="0" applyFont="1" applyBorder="1" applyAlignment="1">
      <alignment horizontal="center"/>
    </xf>
    <xf numFmtId="0" fontId="7" fillId="0" borderId="22" xfId="0" applyFont="1" applyBorder="1" applyAlignment="1">
      <alignment horizontal="center" vertical="center"/>
    </xf>
    <xf numFmtId="0" fontId="7" fillId="0" borderId="20" xfId="0" applyFont="1" applyBorder="1" applyAlignment="1">
      <alignment horizontal="center" vertical="center"/>
    </xf>
    <xf numFmtId="0" fontId="7" fillId="0" borderId="11" xfId="0" applyFont="1" applyBorder="1" applyAlignment="1">
      <alignment horizontal="center"/>
    </xf>
    <xf numFmtId="0" fontId="7" fillId="0" borderId="7" xfId="0" applyFont="1" applyBorder="1" applyAlignment="1">
      <alignment horizontal="center"/>
    </xf>
    <xf numFmtId="0" fontId="3" fillId="0" borderId="0" xfId="0" applyFont="1" applyBorder="1" applyAlignment="1">
      <alignment horizontal="center"/>
    </xf>
    <xf numFmtId="0" fontId="4" fillId="0" borderId="14" xfId="0" applyFont="1" applyBorder="1" applyAlignment="1">
      <alignment horizontal="center" vertical="top" wrapText="1"/>
    </xf>
    <xf numFmtId="0" fontId="4" fillId="0" borderId="15" xfId="0" applyFont="1" applyBorder="1" applyAlignment="1">
      <alignment horizontal="center" vertical="top" wrapText="1"/>
    </xf>
    <xf numFmtId="0" fontId="4" fillId="0" borderId="16" xfId="0" applyFont="1" applyBorder="1" applyAlignment="1">
      <alignment horizontal="center" vertical="top" wrapText="1"/>
    </xf>
    <xf numFmtId="0" fontId="66" fillId="0" borderId="47" xfId="0" applyFont="1" applyBorder="1" applyAlignment="1">
      <alignment horizontal="left"/>
    </xf>
    <xf numFmtId="0" fontId="64" fillId="0" borderId="38" xfId="0" applyFont="1" applyBorder="1" applyAlignment="1">
      <alignment horizontal="center"/>
    </xf>
    <xf numFmtId="0" fontId="64" fillId="0" borderId="39" xfId="0" applyFont="1" applyBorder="1" applyAlignment="1">
      <alignment horizontal="center"/>
    </xf>
    <xf numFmtId="0" fontId="64" fillId="0" borderId="40" xfId="0" applyFont="1" applyBorder="1" applyAlignment="1">
      <alignment horizontal="center"/>
    </xf>
    <xf numFmtId="0" fontId="64" fillId="0" borderId="41" xfId="0" applyFont="1" applyBorder="1" applyAlignment="1">
      <alignment horizontal="center"/>
    </xf>
    <xf numFmtId="0" fontId="64" fillId="0" borderId="42" xfId="0" applyFont="1" applyBorder="1" applyAlignment="1">
      <alignment horizontal="center"/>
    </xf>
    <xf numFmtId="0" fontId="65" fillId="0" borderId="43" xfId="0" applyFont="1" applyBorder="1" applyAlignment="1">
      <alignment horizontal="left"/>
    </xf>
    <xf numFmtId="0" fontId="65" fillId="0" borderId="44" xfId="0" applyFont="1" applyBorder="1" applyAlignment="1">
      <alignment horizontal="left"/>
    </xf>
    <xf numFmtId="0" fontId="65" fillId="0" borderId="45" xfId="0" applyFont="1" applyBorder="1" applyAlignment="1">
      <alignment horizontal="left"/>
    </xf>
    <xf numFmtId="0" fontId="66" fillId="0" borderId="46" xfId="0" applyFont="1" applyBorder="1" applyAlignment="1">
      <alignment horizontal="left"/>
    </xf>
    <xf numFmtId="0" fontId="67" fillId="0" borderId="47" xfId="0" applyFont="1" applyBorder="1" applyAlignment="1">
      <alignment horizontal="center" vertical="center"/>
    </xf>
    <xf numFmtId="0" fontId="67" fillId="0" borderId="47" xfId="0" applyFont="1" applyBorder="1" applyAlignment="1">
      <alignment horizontal="center"/>
    </xf>
    <xf numFmtId="0" fontId="66" fillId="0" borderId="48" xfId="0" applyFont="1" applyBorder="1" applyAlignment="1">
      <alignment horizontal="left"/>
    </xf>
    <xf numFmtId="0" fontId="66" fillId="0" borderId="53" xfId="0" applyFont="1" applyBorder="1" applyAlignment="1">
      <alignment horizontal="left"/>
    </xf>
    <xf numFmtId="0" fontId="66" fillId="5" borderId="47" xfId="0" applyFont="1" applyFill="1" applyBorder="1" applyAlignment="1">
      <alignment horizontal="left"/>
    </xf>
    <xf numFmtId="0" fontId="66" fillId="0" borderId="52" xfId="0" applyFont="1" applyBorder="1" applyAlignment="1">
      <alignment horizontal="left"/>
    </xf>
    <xf numFmtId="0" fontId="66" fillId="0" borderId="10" xfId="0" applyFont="1" applyBorder="1" applyAlignment="1">
      <alignment horizontal="left"/>
    </xf>
    <xf numFmtId="0" fontId="19" fillId="0" borderId="0" xfId="0" applyFont="1" applyAlignment="1">
      <alignment horizontal="center" vertical="center"/>
    </xf>
    <xf numFmtId="43" fontId="19" fillId="0" borderId="0" xfId="0" applyNumberFormat="1" applyFont="1" applyBorder="1" applyAlignment="1"/>
  </cellXfs>
  <cellStyles count="5">
    <cellStyle name="Comma" xfId="1" builtinId="3"/>
    <cellStyle name="Comma 2" xfId="4"/>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8</xdr:col>
      <xdr:colOff>561974</xdr:colOff>
      <xdr:row>0</xdr:row>
      <xdr:rowOff>228599</xdr:rowOff>
    </xdr:from>
    <xdr:ext cx="904875" cy="933451"/>
    <xdr:pic>
      <xdr:nvPicPr>
        <xdr:cNvPr id="2" name="Picture 1" descr="New Picture">
          <a:extLst>
            <a:ext uri="{FF2B5EF4-FFF2-40B4-BE49-F238E27FC236}">
              <a16:creationId xmlns="" xmlns:a16="http://schemas.microsoft.com/office/drawing/2014/main" id="{00000000-0008-0000-0300-000005000000}"/>
            </a:ext>
          </a:extLst>
        </xdr:cNvPr>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5438774" y="228599"/>
          <a:ext cx="904875" cy="933451"/>
        </a:xfrm>
        <a:prstGeom prst="rect">
          <a:avLst/>
        </a:prstGeom>
        <a:noFill/>
        <a:ln>
          <a:noFill/>
        </a:ln>
      </xdr:spPr>
    </xdr:pic>
    <xdr:clientData/>
  </xdr:oneCellAnchor>
  <xdr:oneCellAnchor>
    <xdr:from>
      <xdr:col>8</xdr:col>
      <xdr:colOff>390525</xdr:colOff>
      <xdr:row>29</xdr:row>
      <xdr:rowOff>0</xdr:rowOff>
    </xdr:from>
    <xdr:ext cx="1038224" cy="876300"/>
    <xdr:pic>
      <xdr:nvPicPr>
        <xdr:cNvPr id="3" name="Picture 2" descr="New Picture">
          <a:extLst>
            <a:ext uri="{FF2B5EF4-FFF2-40B4-BE49-F238E27FC236}">
              <a16:creationId xmlns="" xmlns:a16="http://schemas.microsoft.com/office/drawing/2014/main" id="{00000000-0008-0000-0300-000007000000}"/>
            </a:ext>
          </a:extLst>
        </xdr:cNvPr>
        <xdr:cNvPicPr/>
      </xdr:nvPicPr>
      <xdr:blipFill>
        <a:blip xmlns:r="http://schemas.openxmlformats.org/officeDocument/2006/relationships" r:embed="rId1">
          <a:extLst>
            <a:ext uri="{28A0092B-C50C-407E-A947-70E740481C1C}">
              <a14:useLocalDpi xmlns:a14="http://schemas.microsoft.com/office/drawing/2010/main" xmlns="" val="0"/>
            </a:ext>
          </a:extLst>
        </a:blip>
        <a:srcRect/>
        <a:stretch>
          <a:fillRect/>
        </a:stretch>
      </xdr:blipFill>
      <xdr:spPr bwMode="auto">
        <a:xfrm>
          <a:off x="6715125" y="7191375"/>
          <a:ext cx="1038224" cy="876300"/>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twoCellAnchor>
    <xdr:from>
      <xdr:col>1</xdr:col>
      <xdr:colOff>1038225</xdr:colOff>
      <xdr:row>166</xdr:row>
      <xdr:rowOff>47627</xdr:rowOff>
    </xdr:from>
    <xdr:to>
      <xdr:col>16</xdr:col>
      <xdr:colOff>752475</xdr:colOff>
      <xdr:row>166</xdr:row>
      <xdr:rowOff>161925</xdr:rowOff>
    </xdr:to>
    <xdr:sp macro="" textlink="">
      <xdr:nvSpPr>
        <xdr:cNvPr id="2" name="Right Arrow 1"/>
        <xdr:cNvSpPr/>
      </xdr:nvSpPr>
      <xdr:spPr>
        <a:xfrm>
          <a:off x="1276350" y="39223952"/>
          <a:ext cx="6686550" cy="114298"/>
        </a:xfrm>
        <a:prstGeom prst="rightArrow">
          <a:avLst/>
        </a:prstGeom>
        <a:solidFill>
          <a:srgbClr val="FFFF00"/>
        </a:solidFill>
        <a:ln>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866775</xdr:colOff>
      <xdr:row>196</xdr:row>
      <xdr:rowOff>38100</xdr:rowOff>
    </xdr:from>
    <xdr:to>
      <xdr:col>16</xdr:col>
      <xdr:colOff>457200</xdr:colOff>
      <xdr:row>196</xdr:row>
      <xdr:rowOff>152400</xdr:rowOff>
    </xdr:to>
    <xdr:sp macro="" textlink="">
      <xdr:nvSpPr>
        <xdr:cNvPr id="4" name="Right Arrow 3"/>
        <xdr:cNvSpPr/>
      </xdr:nvSpPr>
      <xdr:spPr>
        <a:xfrm>
          <a:off x="1104900" y="45739050"/>
          <a:ext cx="6562725" cy="114300"/>
        </a:xfrm>
        <a:prstGeom prst="rightArrow">
          <a:avLst/>
        </a:prstGeom>
        <a:solidFill>
          <a:srgbClr val="FF0000"/>
        </a:solidFill>
        <a:ln>
          <a:solidFill>
            <a:srgbClr val="00B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19050</xdr:colOff>
      <xdr:row>16</xdr:row>
      <xdr:rowOff>161925</xdr:rowOff>
    </xdr:from>
    <xdr:to>
      <xdr:col>17</xdr:col>
      <xdr:colOff>904875</xdr:colOff>
      <xdr:row>16</xdr:row>
      <xdr:rowOff>161925</xdr:rowOff>
    </xdr:to>
    <xdr:sp macro="" textlink="">
      <xdr:nvSpPr>
        <xdr:cNvPr id="2" name="Line 1"/>
        <xdr:cNvSpPr>
          <a:spLocks noChangeShapeType="1"/>
        </xdr:cNvSpPr>
      </xdr:nvSpPr>
      <xdr:spPr bwMode="auto">
        <a:xfrm flipV="1">
          <a:off x="9077325" y="2809875"/>
          <a:ext cx="1733550" cy="0"/>
        </a:xfrm>
        <a:prstGeom prst="line">
          <a:avLst/>
        </a:prstGeom>
        <a:noFill/>
        <a:ln w="9525">
          <a:solidFill>
            <a:srgbClr val="000000"/>
          </a:solidFill>
          <a:round/>
          <a:headEnd/>
          <a:tailEnd/>
        </a:ln>
      </xdr:spPr>
    </xdr:sp>
    <xdr:clientData/>
  </xdr:twoCellAnchor>
  <xdr:twoCellAnchor>
    <xdr:from>
      <xdr:col>15</xdr:col>
      <xdr:colOff>19050</xdr:colOff>
      <xdr:row>17</xdr:row>
      <xdr:rowOff>0</xdr:rowOff>
    </xdr:from>
    <xdr:to>
      <xdr:col>17</xdr:col>
      <xdr:colOff>904875</xdr:colOff>
      <xdr:row>17</xdr:row>
      <xdr:rowOff>0</xdr:rowOff>
    </xdr:to>
    <xdr:sp macro="" textlink="">
      <xdr:nvSpPr>
        <xdr:cNvPr id="3" name="Line 1"/>
        <xdr:cNvSpPr>
          <a:spLocks noChangeShapeType="1"/>
        </xdr:cNvSpPr>
      </xdr:nvSpPr>
      <xdr:spPr bwMode="auto">
        <a:xfrm flipV="1">
          <a:off x="9077325" y="2809875"/>
          <a:ext cx="173355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oleObject" Target="../embeddings/oleObject3.bin"/><Relationship Id="rId5" Type="http://schemas.openxmlformats.org/officeDocument/2006/relationships/oleObject" Target="../embeddings/oleObject2.bin"/><Relationship Id="rId4" Type="http://schemas.openxmlformats.org/officeDocument/2006/relationships/oleObject" Target="../embeddings/oleObject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M93"/>
  <sheetViews>
    <sheetView workbookViewId="0">
      <selection activeCell="J86" sqref="J86"/>
    </sheetView>
  </sheetViews>
  <sheetFormatPr defaultRowHeight="15"/>
  <cols>
    <col min="2" max="2" width="32.7109375" customWidth="1"/>
    <col min="3" max="3" width="13.140625" customWidth="1"/>
    <col min="9" max="9" width="13.85546875" customWidth="1"/>
    <col min="10" max="10" width="11.7109375" customWidth="1"/>
    <col min="11" max="11" width="11.28515625" customWidth="1"/>
    <col min="12" max="12" width="9.140625" customWidth="1"/>
  </cols>
  <sheetData>
    <row r="1" spans="1:13" ht="18">
      <c r="A1" s="1"/>
      <c r="B1" s="1"/>
      <c r="C1" s="2" t="s">
        <v>0</v>
      </c>
      <c r="D1" s="1"/>
      <c r="E1" s="1"/>
      <c r="F1" s="1"/>
      <c r="G1" s="1"/>
      <c r="H1" s="1"/>
      <c r="I1" s="1"/>
      <c r="J1" s="3">
        <v>2019</v>
      </c>
      <c r="K1" s="3"/>
      <c r="L1" s="3"/>
      <c r="M1" s="1"/>
    </row>
    <row r="2" spans="1:13" ht="15.75" thickBot="1">
      <c r="A2" s="4"/>
      <c r="B2" s="5"/>
      <c r="C2" s="5"/>
      <c r="D2" s="5"/>
      <c r="E2" s="5"/>
      <c r="F2" s="5"/>
      <c r="G2" s="5"/>
      <c r="H2" s="5"/>
      <c r="I2" s="5"/>
      <c r="J2" s="4"/>
      <c r="K2" s="4"/>
      <c r="L2" s="4"/>
      <c r="M2" s="5"/>
    </row>
    <row r="3" spans="1:13">
      <c r="A3" s="487" t="s">
        <v>1</v>
      </c>
      <c r="B3" s="489" t="s">
        <v>2</v>
      </c>
      <c r="C3" s="489" t="s">
        <v>3</v>
      </c>
      <c r="D3" s="489" t="s">
        <v>4</v>
      </c>
      <c r="E3" s="491" t="s">
        <v>5</v>
      </c>
      <c r="F3" s="491"/>
      <c r="G3" s="491"/>
      <c r="H3" s="491"/>
      <c r="I3" s="492" t="s">
        <v>6</v>
      </c>
      <c r="J3" s="489" t="s">
        <v>7</v>
      </c>
      <c r="K3" s="491"/>
      <c r="L3" s="491"/>
      <c r="M3" s="483" t="s">
        <v>8</v>
      </c>
    </row>
    <row r="4" spans="1:13" ht="22.5">
      <c r="A4" s="488"/>
      <c r="B4" s="490"/>
      <c r="C4" s="490"/>
      <c r="D4" s="490"/>
      <c r="E4" s="6" t="s">
        <v>9</v>
      </c>
      <c r="F4" s="7" t="s">
        <v>10</v>
      </c>
      <c r="G4" s="7" t="s">
        <v>11</v>
      </c>
      <c r="H4" s="7" t="s">
        <v>12</v>
      </c>
      <c r="I4" s="493"/>
      <c r="J4" s="8" t="s">
        <v>13</v>
      </c>
      <c r="K4" s="9" t="s">
        <v>14</v>
      </c>
      <c r="L4" s="9" t="s">
        <v>15</v>
      </c>
      <c r="M4" s="484"/>
    </row>
    <row r="5" spans="1:13">
      <c r="A5" s="10"/>
      <c r="B5" s="11" t="s">
        <v>16</v>
      </c>
      <c r="C5" s="10"/>
      <c r="D5" s="12"/>
      <c r="E5" s="12"/>
      <c r="F5" s="12"/>
      <c r="G5" s="12"/>
      <c r="H5" s="12"/>
      <c r="I5" s="12"/>
      <c r="J5" s="10"/>
      <c r="K5" s="10"/>
      <c r="L5" s="10"/>
      <c r="M5" s="12"/>
    </row>
    <row r="6" spans="1:13">
      <c r="A6" s="10"/>
      <c r="B6" s="12"/>
      <c r="C6" s="10" t="s">
        <v>17</v>
      </c>
      <c r="D6" s="10" t="s">
        <v>18</v>
      </c>
      <c r="E6" s="13" t="s">
        <v>19</v>
      </c>
      <c r="F6" s="13" t="s">
        <v>20</v>
      </c>
      <c r="G6" s="13" t="s">
        <v>21</v>
      </c>
      <c r="H6" s="14" t="s">
        <v>22</v>
      </c>
      <c r="I6" s="12" t="s">
        <v>23</v>
      </c>
      <c r="J6" s="15">
        <v>100000</v>
      </c>
      <c r="K6" s="15" t="s">
        <v>24</v>
      </c>
      <c r="L6" s="16"/>
      <c r="M6" s="12"/>
    </row>
    <row r="7" spans="1:13">
      <c r="A7" s="10"/>
      <c r="B7" s="12" t="s">
        <v>25</v>
      </c>
      <c r="C7" s="10"/>
      <c r="D7" s="10"/>
      <c r="E7" s="17"/>
      <c r="F7" s="13"/>
      <c r="G7" s="13"/>
      <c r="H7" s="14"/>
      <c r="I7" s="10"/>
      <c r="J7" s="15"/>
      <c r="K7" s="15"/>
      <c r="L7" s="16"/>
      <c r="M7" s="12"/>
    </row>
    <row r="8" spans="1:13">
      <c r="A8" s="10"/>
      <c r="B8" s="12" t="s">
        <v>26</v>
      </c>
      <c r="C8" s="10"/>
      <c r="D8" s="10"/>
      <c r="E8" s="17"/>
      <c r="F8" s="17"/>
      <c r="G8" s="17"/>
      <c r="H8" s="10"/>
      <c r="I8" s="10"/>
      <c r="J8" s="15"/>
      <c r="K8" s="15"/>
      <c r="L8" s="16"/>
      <c r="M8" s="12"/>
    </row>
    <row r="9" spans="1:13">
      <c r="A9" s="10"/>
      <c r="B9" s="12" t="s">
        <v>27</v>
      </c>
      <c r="C9" s="10"/>
      <c r="D9" s="10"/>
      <c r="E9" s="17"/>
      <c r="F9" s="17"/>
      <c r="G9" s="17"/>
      <c r="H9" s="10"/>
      <c r="I9" s="10"/>
      <c r="J9" s="15"/>
      <c r="K9" s="15"/>
      <c r="L9" s="16"/>
      <c r="M9" s="12"/>
    </row>
    <row r="10" spans="1:13">
      <c r="A10" s="10"/>
      <c r="B10" s="12" t="s">
        <v>28</v>
      </c>
      <c r="C10" s="10"/>
      <c r="D10" s="10"/>
      <c r="E10" s="17"/>
      <c r="F10" s="17"/>
      <c r="G10" s="17"/>
      <c r="H10" s="10"/>
      <c r="I10" s="10"/>
      <c r="J10" s="15"/>
      <c r="K10" s="15"/>
      <c r="L10" s="16"/>
      <c r="M10" s="12"/>
    </row>
    <row r="11" spans="1:13">
      <c r="A11" s="10"/>
      <c r="B11" s="12" t="s">
        <v>29</v>
      </c>
      <c r="C11" s="10"/>
      <c r="D11" s="10"/>
      <c r="E11" s="17"/>
      <c r="F11" s="17"/>
      <c r="G11" s="17"/>
      <c r="H11" s="10"/>
      <c r="I11" s="10"/>
      <c r="J11" s="15"/>
      <c r="K11" s="15"/>
      <c r="L11" s="16"/>
      <c r="M11" s="12"/>
    </row>
    <row r="12" spans="1:13">
      <c r="A12" s="10"/>
      <c r="B12" s="12" t="s">
        <v>30</v>
      </c>
      <c r="C12" s="10"/>
      <c r="D12" s="10"/>
      <c r="E12" s="17"/>
      <c r="F12" s="17"/>
      <c r="G12" s="17"/>
      <c r="H12" s="10"/>
      <c r="I12" s="10"/>
      <c r="J12" s="15"/>
      <c r="K12" s="15"/>
      <c r="L12" s="16"/>
      <c r="M12" s="12"/>
    </row>
    <row r="13" spans="1:13">
      <c r="A13" s="10"/>
      <c r="B13" s="12" t="s">
        <v>31</v>
      </c>
      <c r="C13" s="10"/>
      <c r="D13" s="10"/>
      <c r="E13" s="17"/>
      <c r="F13" s="17"/>
      <c r="G13" s="17"/>
      <c r="H13" s="10"/>
      <c r="I13" s="10"/>
      <c r="J13" s="15"/>
      <c r="K13" s="15"/>
      <c r="L13" s="16"/>
      <c r="M13" s="12"/>
    </row>
    <row r="14" spans="1:13">
      <c r="A14" s="10"/>
      <c r="B14" s="12" t="s">
        <v>32</v>
      </c>
      <c r="C14" s="10"/>
      <c r="D14" s="10"/>
      <c r="E14" s="17"/>
      <c r="F14" s="17"/>
      <c r="G14" s="17"/>
      <c r="H14" s="10"/>
      <c r="I14" s="10"/>
      <c r="J14" s="15"/>
      <c r="K14" s="15"/>
      <c r="L14" s="16"/>
      <c r="M14" s="12"/>
    </row>
    <row r="15" spans="1:13">
      <c r="A15" s="10"/>
      <c r="B15" s="12" t="s">
        <v>33</v>
      </c>
      <c r="C15" s="12"/>
      <c r="D15" s="10"/>
      <c r="E15" s="17"/>
      <c r="F15" s="12"/>
      <c r="G15" s="12"/>
      <c r="H15" s="12"/>
      <c r="I15" s="10"/>
      <c r="J15" s="15"/>
      <c r="K15" s="10"/>
      <c r="L15" s="10"/>
      <c r="M15" s="12"/>
    </row>
    <row r="16" spans="1:13">
      <c r="A16" s="10"/>
      <c r="B16" s="12" t="s">
        <v>34</v>
      </c>
      <c r="C16" s="12"/>
      <c r="D16" s="10"/>
      <c r="E16" s="17"/>
      <c r="F16" s="12"/>
      <c r="G16" s="12"/>
      <c r="H16" s="12"/>
      <c r="I16" s="10"/>
      <c r="J16" s="15"/>
      <c r="K16" s="10"/>
      <c r="L16" s="10"/>
      <c r="M16" s="12"/>
    </row>
    <row r="17" spans="1:13">
      <c r="A17" s="10"/>
      <c r="B17" s="12" t="s">
        <v>35</v>
      </c>
      <c r="C17" s="10"/>
      <c r="D17" s="10"/>
      <c r="E17" s="17"/>
      <c r="F17" s="18"/>
      <c r="G17" s="18"/>
      <c r="H17" s="18"/>
      <c r="I17" s="10"/>
      <c r="J17" s="15"/>
      <c r="K17" s="10"/>
      <c r="L17" s="10"/>
      <c r="M17" s="18"/>
    </row>
    <row r="18" spans="1:13">
      <c r="A18" s="10"/>
      <c r="B18" s="19" t="s">
        <v>36</v>
      </c>
      <c r="C18" s="12"/>
      <c r="D18" s="10"/>
      <c r="E18" s="17"/>
      <c r="F18" s="12"/>
      <c r="G18" s="12"/>
      <c r="H18" s="12"/>
      <c r="I18" s="10"/>
      <c r="J18" s="15"/>
      <c r="K18" s="10"/>
      <c r="L18" s="10"/>
      <c r="M18" s="12"/>
    </row>
    <row r="19" spans="1:13">
      <c r="A19" s="10"/>
      <c r="B19" s="19" t="s">
        <v>37</v>
      </c>
      <c r="C19" s="12"/>
      <c r="D19" s="10"/>
      <c r="E19" s="20"/>
      <c r="F19" s="12"/>
      <c r="G19" s="12"/>
      <c r="H19" s="12"/>
      <c r="I19" s="10"/>
      <c r="J19" s="15"/>
      <c r="K19" s="10"/>
      <c r="L19" s="10"/>
      <c r="M19" s="12"/>
    </row>
    <row r="20" spans="1:13">
      <c r="A20" s="10"/>
      <c r="B20" s="19" t="s">
        <v>38</v>
      </c>
      <c r="C20" s="12"/>
      <c r="D20" s="10"/>
      <c r="E20" s="20"/>
      <c r="F20" s="12"/>
      <c r="G20" s="12"/>
      <c r="H20" s="12"/>
      <c r="I20" s="10"/>
      <c r="J20" s="15"/>
      <c r="K20" s="10"/>
      <c r="L20" s="10"/>
      <c r="M20" s="12"/>
    </row>
    <row r="21" spans="1:13">
      <c r="A21" s="10"/>
      <c r="B21" s="19" t="s">
        <v>39</v>
      </c>
      <c r="C21" s="12"/>
      <c r="D21" s="10"/>
      <c r="E21" s="20"/>
      <c r="F21" s="12"/>
      <c r="G21" s="12"/>
      <c r="H21" s="12"/>
      <c r="I21" s="10"/>
      <c r="J21" s="15"/>
      <c r="K21" s="10"/>
      <c r="L21" s="10"/>
      <c r="M21" s="12"/>
    </row>
    <row r="22" spans="1:13">
      <c r="A22" s="10"/>
      <c r="B22" s="19" t="s">
        <v>40</v>
      </c>
      <c r="C22" s="12"/>
      <c r="D22" s="10"/>
      <c r="E22" s="20"/>
      <c r="F22" s="12"/>
      <c r="G22" s="12"/>
      <c r="H22" s="12"/>
      <c r="I22" s="10"/>
      <c r="J22" s="15"/>
      <c r="K22" s="10"/>
      <c r="L22" s="10"/>
      <c r="M22" s="12"/>
    </row>
    <row r="23" spans="1:13">
      <c r="A23" s="10"/>
      <c r="B23" s="19" t="s">
        <v>41</v>
      </c>
      <c r="C23" s="12"/>
      <c r="D23" s="10"/>
      <c r="E23" s="20"/>
      <c r="F23" s="12"/>
      <c r="G23" s="12"/>
      <c r="H23" s="12"/>
      <c r="I23" s="10"/>
      <c r="J23" s="15"/>
      <c r="K23" s="10"/>
      <c r="L23" s="10"/>
      <c r="M23" s="12"/>
    </row>
    <row r="24" spans="1:13">
      <c r="A24" s="10"/>
      <c r="B24" s="19" t="s">
        <v>42</v>
      </c>
      <c r="C24" s="12"/>
      <c r="D24" s="10"/>
      <c r="E24" s="20"/>
      <c r="F24" s="12"/>
      <c r="G24" s="12"/>
      <c r="H24" s="12"/>
      <c r="I24" s="10"/>
      <c r="J24" s="15"/>
      <c r="K24" s="10"/>
      <c r="L24" s="10"/>
      <c r="M24" s="12"/>
    </row>
    <row r="25" spans="1:13">
      <c r="A25" s="10"/>
      <c r="B25" s="19" t="s">
        <v>43</v>
      </c>
      <c r="C25" s="12"/>
      <c r="D25" s="10"/>
      <c r="E25" s="20"/>
      <c r="F25" s="12"/>
      <c r="G25" s="12"/>
      <c r="H25" s="12"/>
      <c r="I25" s="10"/>
      <c r="J25" s="15"/>
      <c r="K25" s="10"/>
      <c r="L25" s="10"/>
      <c r="M25" s="12"/>
    </row>
    <row r="26" spans="1:13">
      <c r="A26" s="10"/>
      <c r="B26" s="19" t="s">
        <v>44</v>
      </c>
      <c r="C26" s="12"/>
      <c r="D26" s="10"/>
      <c r="E26" s="20"/>
      <c r="F26" s="12"/>
      <c r="G26" s="12"/>
      <c r="H26" s="12"/>
      <c r="I26" s="10"/>
      <c r="J26" s="15"/>
      <c r="K26" s="10"/>
      <c r="L26" s="10"/>
      <c r="M26" s="12"/>
    </row>
    <row r="27" spans="1:13">
      <c r="A27" s="10"/>
      <c r="B27" s="19" t="s">
        <v>45</v>
      </c>
      <c r="C27" s="12"/>
      <c r="D27" s="10"/>
      <c r="E27" s="20"/>
      <c r="F27" s="12"/>
      <c r="G27" s="12"/>
      <c r="H27" s="12"/>
      <c r="I27" s="10"/>
      <c r="J27" s="15"/>
      <c r="K27" s="10"/>
      <c r="L27" s="10"/>
      <c r="M27" s="12"/>
    </row>
    <row r="28" spans="1:13">
      <c r="A28" s="10"/>
      <c r="B28" s="19" t="s">
        <v>46</v>
      </c>
      <c r="C28" s="12"/>
      <c r="D28" s="10"/>
      <c r="E28" s="20"/>
      <c r="F28" s="12"/>
      <c r="G28" s="12"/>
      <c r="H28" s="12"/>
      <c r="I28" s="10"/>
      <c r="J28" s="15"/>
      <c r="K28" s="10"/>
      <c r="L28" s="10"/>
      <c r="M28" s="12"/>
    </row>
    <row r="29" spans="1:13">
      <c r="A29" s="10"/>
      <c r="B29" s="19" t="s">
        <v>47</v>
      </c>
      <c r="C29" s="12"/>
      <c r="D29" s="10"/>
      <c r="E29" s="20"/>
      <c r="F29" s="12"/>
      <c r="G29" s="12"/>
      <c r="H29" s="12"/>
      <c r="I29" s="10"/>
      <c r="J29" s="15"/>
      <c r="K29" s="10"/>
      <c r="L29" s="10"/>
      <c r="M29" s="12"/>
    </row>
    <row r="30" spans="1:13">
      <c r="A30" s="10"/>
      <c r="B30" s="19" t="s">
        <v>48</v>
      </c>
      <c r="C30" s="12"/>
      <c r="D30" s="10"/>
      <c r="E30" s="20"/>
      <c r="F30" s="12"/>
      <c r="G30" s="12"/>
      <c r="H30" s="12"/>
      <c r="I30" s="10"/>
      <c r="J30" s="15"/>
      <c r="K30" s="10"/>
      <c r="L30" s="10"/>
      <c r="M30" s="12"/>
    </row>
    <row r="31" spans="1:13">
      <c r="A31" s="10"/>
      <c r="B31" s="19" t="s">
        <v>49</v>
      </c>
      <c r="C31" s="12"/>
      <c r="D31" s="10"/>
      <c r="E31" s="20"/>
      <c r="F31" s="12"/>
      <c r="G31" s="12"/>
      <c r="H31" s="12"/>
      <c r="I31" s="10"/>
      <c r="J31" s="15"/>
      <c r="K31" s="10"/>
      <c r="L31" s="10"/>
      <c r="M31" s="12"/>
    </row>
    <row r="32" spans="1:13">
      <c r="A32" s="10"/>
      <c r="B32" s="19" t="s">
        <v>50</v>
      </c>
      <c r="C32" s="12"/>
      <c r="D32" s="10"/>
      <c r="E32" s="20"/>
      <c r="F32" s="12"/>
      <c r="G32" s="12"/>
      <c r="H32" s="12"/>
      <c r="I32" s="10"/>
      <c r="J32" s="15"/>
      <c r="K32" s="10"/>
      <c r="L32" s="10"/>
      <c r="M32" s="12"/>
    </row>
    <row r="33" spans="1:13">
      <c r="A33" s="10"/>
      <c r="B33" s="19" t="s">
        <v>51</v>
      </c>
      <c r="C33" s="12"/>
      <c r="D33" s="10"/>
      <c r="E33" s="20"/>
      <c r="F33" s="12"/>
      <c r="G33" s="12"/>
      <c r="H33" s="12"/>
      <c r="I33" s="10"/>
      <c r="J33" s="15"/>
      <c r="K33" s="10"/>
      <c r="L33" s="10"/>
      <c r="M33" s="12"/>
    </row>
    <row r="34" spans="1:13">
      <c r="A34" s="10"/>
      <c r="B34" s="19" t="s">
        <v>52</v>
      </c>
      <c r="C34" s="12"/>
      <c r="D34" s="10"/>
      <c r="E34" s="20"/>
      <c r="F34" s="12"/>
      <c r="G34" s="12"/>
      <c r="H34" s="12"/>
      <c r="I34" s="10"/>
      <c r="J34" s="15"/>
      <c r="K34" s="10"/>
      <c r="L34" s="10"/>
      <c r="M34" s="12"/>
    </row>
    <row r="35" spans="1:13">
      <c r="A35" s="10"/>
      <c r="B35" s="19" t="s">
        <v>53</v>
      </c>
      <c r="C35" s="12"/>
      <c r="D35" s="10"/>
      <c r="E35" s="20"/>
      <c r="F35" s="12"/>
      <c r="G35" s="12"/>
      <c r="H35" s="12"/>
      <c r="I35" s="10"/>
      <c r="J35" s="15"/>
      <c r="K35" s="10"/>
      <c r="L35" s="10"/>
      <c r="M35" s="12"/>
    </row>
    <row r="36" spans="1:13">
      <c r="A36" s="10"/>
      <c r="B36" s="19" t="s">
        <v>54</v>
      </c>
      <c r="C36" s="12"/>
      <c r="D36" s="10"/>
      <c r="E36" s="20"/>
      <c r="F36" s="12"/>
      <c r="G36" s="12"/>
      <c r="H36" s="12"/>
      <c r="I36" s="10"/>
      <c r="J36" s="15"/>
      <c r="K36" s="10"/>
      <c r="L36" s="10"/>
      <c r="M36" s="12"/>
    </row>
    <row r="37" spans="1:13">
      <c r="A37" s="10"/>
      <c r="B37" s="19" t="s">
        <v>55</v>
      </c>
      <c r="C37" s="12"/>
      <c r="D37" s="10"/>
      <c r="E37" s="20"/>
      <c r="F37" s="12"/>
      <c r="G37" s="12"/>
      <c r="H37" s="12"/>
      <c r="I37" s="10"/>
      <c r="J37" s="15"/>
      <c r="K37" s="10"/>
      <c r="L37" s="10"/>
      <c r="M37" s="12"/>
    </row>
    <row r="38" spans="1:13">
      <c r="A38" s="10"/>
      <c r="B38" s="19" t="s">
        <v>56</v>
      </c>
      <c r="C38" s="12"/>
      <c r="D38" s="10"/>
      <c r="E38" s="20"/>
      <c r="F38" s="12"/>
      <c r="G38" s="12"/>
      <c r="H38" s="12"/>
      <c r="I38" s="10"/>
      <c r="J38" s="15"/>
      <c r="K38" s="10"/>
      <c r="L38" s="10"/>
      <c r="M38" s="12"/>
    </row>
    <row r="39" spans="1:13">
      <c r="A39" s="10"/>
      <c r="B39" s="19" t="s">
        <v>57</v>
      </c>
      <c r="C39" s="12"/>
      <c r="D39" s="10"/>
      <c r="E39" s="20"/>
      <c r="F39" s="12"/>
      <c r="G39" s="12"/>
      <c r="H39" s="12"/>
      <c r="I39" s="10"/>
      <c r="J39" s="15"/>
      <c r="K39" s="10"/>
      <c r="L39" s="10"/>
      <c r="M39" s="12"/>
    </row>
    <row r="40" spans="1:13">
      <c r="A40" s="10"/>
      <c r="B40" s="19" t="s">
        <v>58</v>
      </c>
      <c r="C40" s="12"/>
      <c r="D40" s="10"/>
      <c r="E40" s="20"/>
      <c r="F40" s="12"/>
      <c r="G40" s="12"/>
      <c r="H40" s="12"/>
      <c r="I40" s="10"/>
      <c r="J40" s="15"/>
      <c r="K40" s="10"/>
      <c r="L40" s="10"/>
      <c r="M40" s="12"/>
    </row>
    <row r="41" spans="1:13">
      <c r="A41" s="10"/>
      <c r="B41" s="19" t="s">
        <v>59</v>
      </c>
      <c r="C41" s="12"/>
      <c r="D41" s="10"/>
      <c r="E41" s="20"/>
      <c r="F41" s="12"/>
      <c r="G41" s="12"/>
      <c r="H41" s="12"/>
      <c r="I41" s="10"/>
      <c r="J41" s="15"/>
      <c r="K41" s="10"/>
      <c r="L41" s="10"/>
      <c r="M41" s="12"/>
    </row>
    <row r="42" spans="1:13">
      <c r="A42" s="10"/>
      <c r="B42" s="19" t="s">
        <v>60</v>
      </c>
      <c r="C42" s="12"/>
      <c r="D42" s="10"/>
      <c r="E42" s="20"/>
      <c r="F42" s="12"/>
      <c r="G42" s="12"/>
      <c r="H42" s="12"/>
      <c r="I42" s="10"/>
      <c r="J42" s="15"/>
      <c r="K42" s="10"/>
      <c r="L42" s="10"/>
      <c r="M42" s="12"/>
    </row>
    <row r="43" spans="1:13">
      <c r="A43" s="10"/>
      <c r="B43" s="19" t="s">
        <v>61</v>
      </c>
      <c r="C43" s="12"/>
      <c r="D43" s="10"/>
      <c r="E43" s="20"/>
      <c r="F43" s="12"/>
      <c r="G43" s="12"/>
      <c r="H43" s="12"/>
      <c r="I43" s="10"/>
      <c r="J43" s="15"/>
      <c r="K43" s="10"/>
      <c r="L43" s="10"/>
      <c r="M43" s="12"/>
    </row>
    <row r="44" spans="1:13">
      <c r="A44" s="10"/>
      <c r="B44" s="19" t="s">
        <v>62</v>
      </c>
      <c r="C44" s="12"/>
      <c r="D44" s="10"/>
      <c r="E44" s="20"/>
      <c r="F44" s="12"/>
      <c r="G44" s="12"/>
      <c r="H44" s="12"/>
      <c r="I44" s="10"/>
      <c r="J44" s="15"/>
      <c r="K44" s="10"/>
      <c r="L44" s="10"/>
      <c r="M44" s="12"/>
    </row>
    <row r="45" spans="1:13">
      <c r="A45" s="10"/>
      <c r="B45" s="19" t="s">
        <v>63</v>
      </c>
      <c r="C45" s="12"/>
      <c r="D45" s="10"/>
      <c r="E45" s="12"/>
      <c r="F45" s="12"/>
      <c r="G45" s="12"/>
      <c r="H45" s="12"/>
      <c r="I45" s="10"/>
      <c r="J45" s="21"/>
      <c r="K45" s="10"/>
      <c r="L45" s="10"/>
      <c r="M45" s="12"/>
    </row>
    <row r="46" spans="1:13">
      <c r="A46" s="10"/>
      <c r="B46" s="19" t="s">
        <v>64</v>
      </c>
      <c r="C46" s="12"/>
      <c r="D46" s="10"/>
      <c r="E46" s="12"/>
      <c r="F46" s="12"/>
      <c r="G46" s="12"/>
      <c r="H46" s="12"/>
      <c r="I46" s="10"/>
      <c r="J46" s="22"/>
      <c r="K46" s="10"/>
      <c r="L46" s="10"/>
      <c r="M46" s="12"/>
    </row>
    <row r="47" spans="1:13">
      <c r="A47" s="10"/>
      <c r="B47" s="19" t="s">
        <v>65</v>
      </c>
      <c r="C47" s="12"/>
      <c r="D47" s="10"/>
      <c r="E47" s="12"/>
      <c r="F47" s="12"/>
      <c r="G47" s="12"/>
      <c r="H47" s="12"/>
      <c r="I47" s="10"/>
      <c r="J47" s="21"/>
      <c r="K47" s="10"/>
      <c r="L47" s="10"/>
      <c r="M47" s="12"/>
    </row>
    <row r="48" spans="1:13">
      <c r="A48" s="10"/>
      <c r="B48" s="19" t="s">
        <v>66</v>
      </c>
      <c r="C48" s="12"/>
      <c r="D48" s="10"/>
      <c r="E48" s="12"/>
      <c r="F48" s="12"/>
      <c r="G48" s="12"/>
      <c r="H48" s="12"/>
      <c r="I48" s="10"/>
      <c r="J48" s="21"/>
      <c r="K48" s="10"/>
      <c r="L48" s="10"/>
      <c r="M48" s="12"/>
    </row>
    <row r="49" spans="1:13">
      <c r="A49" s="10"/>
      <c r="B49" s="19" t="s">
        <v>67</v>
      </c>
      <c r="C49" s="12"/>
      <c r="D49" s="10"/>
      <c r="E49" s="12"/>
      <c r="F49" s="12"/>
      <c r="G49" s="12"/>
      <c r="H49" s="12"/>
      <c r="I49" s="10"/>
      <c r="J49" s="21"/>
      <c r="K49" s="10"/>
      <c r="L49" s="10"/>
      <c r="M49" s="12"/>
    </row>
    <row r="50" spans="1:13">
      <c r="A50" s="10"/>
      <c r="B50" s="19" t="s">
        <v>68</v>
      </c>
      <c r="C50" s="12"/>
      <c r="D50" s="10"/>
      <c r="E50" s="12"/>
      <c r="F50" s="12"/>
      <c r="G50" s="12"/>
      <c r="H50" s="12"/>
      <c r="I50" s="10"/>
      <c r="J50" s="21"/>
      <c r="K50" s="10"/>
      <c r="L50" s="10"/>
      <c r="M50" s="12"/>
    </row>
    <row r="51" spans="1:13">
      <c r="A51" s="10"/>
      <c r="B51" s="19" t="s">
        <v>69</v>
      </c>
      <c r="C51" s="12"/>
      <c r="D51" s="10"/>
      <c r="E51" s="12"/>
      <c r="F51" s="12"/>
      <c r="G51" s="12"/>
      <c r="H51" s="12"/>
      <c r="I51" s="10"/>
      <c r="J51" s="21"/>
      <c r="K51" s="10"/>
      <c r="L51" s="10"/>
      <c r="M51" s="12"/>
    </row>
    <row r="52" spans="1:13">
      <c r="A52" s="10"/>
      <c r="B52" s="19" t="s">
        <v>70</v>
      </c>
      <c r="C52" s="12"/>
      <c r="D52" s="10"/>
      <c r="E52" s="12"/>
      <c r="F52" s="12"/>
      <c r="G52" s="12"/>
      <c r="H52" s="12"/>
      <c r="I52" s="10"/>
      <c r="J52" s="21"/>
      <c r="K52" s="10"/>
      <c r="L52" s="10"/>
      <c r="M52" s="12"/>
    </row>
    <row r="53" spans="1:13">
      <c r="A53" s="10"/>
      <c r="B53" s="11" t="s">
        <v>72</v>
      </c>
      <c r="C53" s="10"/>
      <c r="D53" s="12"/>
      <c r="E53" s="12"/>
      <c r="F53" s="12"/>
      <c r="G53" s="12"/>
      <c r="H53" s="12"/>
      <c r="I53" s="12"/>
      <c r="J53" s="10"/>
      <c r="K53" s="10"/>
      <c r="L53" s="10"/>
      <c r="M53" s="12"/>
    </row>
    <row r="54" spans="1:13">
      <c r="A54" s="10"/>
      <c r="B54" s="11"/>
      <c r="C54" s="10"/>
      <c r="D54" s="10" t="s">
        <v>18</v>
      </c>
      <c r="E54" s="13" t="s">
        <v>73</v>
      </c>
      <c r="F54" s="13" t="s">
        <v>74</v>
      </c>
      <c r="G54" s="13" t="s">
        <v>75</v>
      </c>
      <c r="H54" s="14" t="s">
        <v>76</v>
      </c>
      <c r="I54" s="10"/>
      <c r="J54" s="15">
        <v>80000</v>
      </c>
      <c r="K54" s="15"/>
      <c r="L54" s="28">
        <f>J54</f>
        <v>80000</v>
      </c>
      <c r="M54" s="12"/>
    </row>
    <row r="55" spans="1:13">
      <c r="A55" s="10"/>
      <c r="B55" s="12" t="s">
        <v>77</v>
      </c>
      <c r="C55" s="10"/>
      <c r="D55" s="10"/>
      <c r="E55" s="17"/>
      <c r="F55" s="17"/>
      <c r="G55" s="17"/>
      <c r="H55" s="10"/>
      <c r="I55" s="10"/>
      <c r="J55" s="15"/>
      <c r="K55" s="15"/>
      <c r="L55" s="16"/>
      <c r="M55" s="12"/>
    </row>
    <row r="56" spans="1:13">
      <c r="A56" s="10"/>
      <c r="B56" s="12" t="s">
        <v>78</v>
      </c>
      <c r="C56" s="10"/>
      <c r="D56" s="10"/>
      <c r="E56" s="17"/>
      <c r="F56" s="17"/>
      <c r="G56" s="17"/>
      <c r="H56" s="10"/>
      <c r="I56" s="10"/>
      <c r="J56" s="15"/>
      <c r="K56" s="15"/>
      <c r="L56" s="16"/>
      <c r="M56" s="12"/>
    </row>
    <row r="57" spans="1:13">
      <c r="A57" s="10"/>
      <c r="B57" s="12"/>
      <c r="C57" s="12"/>
      <c r="D57" s="12"/>
      <c r="E57" s="12"/>
      <c r="F57" s="12"/>
      <c r="G57" s="12"/>
      <c r="H57" s="12"/>
      <c r="I57" s="12"/>
      <c r="J57" s="25"/>
      <c r="K57" s="10"/>
      <c r="L57" s="16"/>
      <c r="M57" s="12"/>
    </row>
    <row r="58" spans="1:13">
      <c r="A58" s="10"/>
      <c r="B58" s="11" t="s">
        <v>79</v>
      </c>
      <c r="C58" s="12"/>
      <c r="D58" s="12"/>
      <c r="E58" s="12"/>
      <c r="F58" s="12"/>
      <c r="G58" s="12"/>
      <c r="H58" s="12"/>
      <c r="I58" s="12"/>
      <c r="J58" s="25">
        <v>50000</v>
      </c>
      <c r="K58" s="10"/>
      <c r="L58" s="28">
        <f>J58</f>
        <v>50000</v>
      </c>
      <c r="M58" s="12"/>
    </row>
    <row r="59" spans="1:13">
      <c r="A59" s="10"/>
      <c r="B59" s="12"/>
      <c r="C59" s="10"/>
      <c r="D59" s="10"/>
      <c r="E59" s="17"/>
      <c r="F59" s="17"/>
      <c r="G59" s="17"/>
      <c r="H59" s="10"/>
      <c r="I59" s="10"/>
      <c r="J59" s="15"/>
      <c r="K59" s="15"/>
      <c r="L59" s="16"/>
      <c r="M59" s="12"/>
    </row>
    <row r="60" spans="1:13">
      <c r="A60" s="10"/>
      <c r="B60" s="11"/>
      <c r="C60" s="10"/>
      <c r="D60" s="10"/>
      <c r="E60" s="13"/>
      <c r="F60" s="13"/>
      <c r="G60" s="13"/>
      <c r="H60" s="14"/>
      <c r="I60" s="10"/>
      <c r="J60" s="15"/>
      <c r="K60" s="15"/>
      <c r="L60" s="16"/>
      <c r="M60" s="12"/>
    </row>
    <row r="61" spans="1:13">
      <c r="A61" s="10"/>
      <c r="B61" s="12"/>
      <c r="C61" s="10"/>
      <c r="D61" s="10"/>
      <c r="E61" s="17"/>
      <c r="F61" s="17"/>
      <c r="G61" s="17"/>
      <c r="H61" s="10"/>
      <c r="I61" s="10"/>
      <c r="J61" s="15"/>
      <c r="K61" s="15"/>
      <c r="L61" s="16"/>
      <c r="M61" s="12"/>
    </row>
    <row r="62" spans="1:13">
      <c r="A62" s="10"/>
      <c r="B62" s="11" t="s">
        <v>80</v>
      </c>
      <c r="C62" s="10"/>
      <c r="D62" s="10"/>
      <c r="E62" s="17"/>
      <c r="F62" s="17"/>
      <c r="G62" s="17"/>
      <c r="H62" s="10"/>
      <c r="I62" s="10"/>
      <c r="J62" s="15">
        <v>50000</v>
      </c>
      <c r="K62" s="15"/>
      <c r="L62" s="16">
        <f>J62</f>
        <v>50000</v>
      </c>
      <c r="M62" s="12"/>
    </row>
    <row r="63" spans="1:13">
      <c r="A63" s="10"/>
      <c r="B63" s="12" t="s">
        <v>81</v>
      </c>
      <c r="C63" s="12"/>
      <c r="D63" s="12"/>
      <c r="E63" s="12"/>
      <c r="F63" s="12"/>
      <c r="G63" s="12"/>
      <c r="H63" s="12"/>
      <c r="I63" s="12"/>
      <c r="J63" s="25"/>
      <c r="K63" s="10"/>
      <c r="L63" s="10"/>
      <c r="M63" s="12"/>
    </row>
    <row r="64" spans="1:13">
      <c r="A64" s="10"/>
      <c r="B64" s="12" t="s">
        <v>82</v>
      </c>
      <c r="C64" s="12"/>
      <c r="D64" s="12"/>
      <c r="E64" s="12"/>
      <c r="F64" s="12"/>
      <c r="G64" s="12"/>
      <c r="H64" s="12"/>
      <c r="I64" s="12"/>
      <c r="J64" s="25"/>
      <c r="K64" s="10"/>
      <c r="L64" s="10"/>
      <c r="M64" s="12"/>
    </row>
    <row r="65" spans="1:13">
      <c r="A65" s="10"/>
      <c r="B65" s="11"/>
      <c r="C65" s="10" t="s">
        <v>17</v>
      </c>
      <c r="D65" s="10" t="s">
        <v>18</v>
      </c>
      <c r="E65" s="13" t="s">
        <v>83</v>
      </c>
      <c r="F65" s="13" t="s">
        <v>84</v>
      </c>
      <c r="G65" s="13" t="s">
        <v>85</v>
      </c>
      <c r="H65" s="14" t="s">
        <v>86</v>
      </c>
      <c r="I65" s="10"/>
      <c r="J65" s="15">
        <v>100000</v>
      </c>
      <c r="K65" s="15">
        <f>J65</f>
        <v>100000</v>
      </c>
      <c r="L65" s="16"/>
      <c r="M65" s="12"/>
    </row>
    <row r="66" spans="1:13">
      <c r="A66" s="10"/>
      <c r="B66" s="12" t="s">
        <v>87</v>
      </c>
      <c r="C66" s="10"/>
      <c r="D66" s="10"/>
      <c r="E66" s="17"/>
      <c r="F66" s="17"/>
      <c r="G66" s="17"/>
      <c r="H66" s="10"/>
      <c r="I66" s="10"/>
      <c r="J66" s="15"/>
      <c r="K66" s="15"/>
      <c r="L66" s="16"/>
      <c r="M66" s="12"/>
    </row>
    <row r="67" spans="1:13">
      <c r="A67" s="10"/>
      <c r="B67" s="12" t="s">
        <v>88</v>
      </c>
      <c r="C67" s="10"/>
      <c r="D67" s="10"/>
      <c r="E67" s="17"/>
      <c r="F67" s="17"/>
      <c r="G67" s="17"/>
      <c r="H67" s="10"/>
      <c r="I67" s="10"/>
      <c r="J67" s="15"/>
      <c r="K67" s="15"/>
      <c r="L67" s="16"/>
      <c r="M67" s="12"/>
    </row>
    <row r="68" spans="1:13">
      <c r="A68" s="10"/>
      <c r="B68" s="12" t="s">
        <v>89</v>
      </c>
      <c r="C68" s="12"/>
      <c r="D68" s="12"/>
      <c r="E68" s="12"/>
      <c r="F68" s="12"/>
      <c r="G68" s="12"/>
      <c r="H68" s="12"/>
      <c r="I68" s="12"/>
      <c r="J68" s="25"/>
      <c r="K68" s="10"/>
      <c r="L68" s="16"/>
      <c r="M68" s="12"/>
    </row>
    <row r="69" spans="1:13">
      <c r="A69" s="10"/>
      <c r="B69" s="12" t="s">
        <v>90</v>
      </c>
      <c r="C69" s="12"/>
      <c r="D69" s="12"/>
      <c r="E69" s="12"/>
      <c r="F69" s="12"/>
      <c r="G69" s="12"/>
      <c r="H69" s="12"/>
      <c r="I69" s="12"/>
      <c r="J69" s="25"/>
      <c r="K69" s="10"/>
      <c r="L69" s="16"/>
      <c r="M69" s="12"/>
    </row>
    <row r="70" spans="1:13">
      <c r="A70" s="10"/>
      <c r="B70" s="12" t="s">
        <v>91</v>
      </c>
      <c r="C70" s="10"/>
      <c r="D70" s="10"/>
      <c r="E70" s="17"/>
      <c r="F70" s="17"/>
      <c r="G70" s="17"/>
      <c r="H70" s="10"/>
      <c r="I70" s="10"/>
      <c r="J70" s="15"/>
      <c r="K70" s="15"/>
      <c r="L70" s="16"/>
      <c r="M70" s="12"/>
    </row>
    <row r="71" spans="1:13">
      <c r="A71" s="10"/>
      <c r="B71" s="12" t="s">
        <v>92</v>
      </c>
      <c r="C71" s="10"/>
      <c r="D71" s="10"/>
      <c r="E71" s="13"/>
      <c r="F71" s="13"/>
      <c r="G71" s="13"/>
      <c r="H71" s="14"/>
      <c r="I71" s="10"/>
      <c r="J71" s="15"/>
      <c r="K71" s="15"/>
      <c r="L71" s="16"/>
      <c r="M71" s="12"/>
    </row>
    <row r="72" spans="1:13">
      <c r="A72" s="10"/>
      <c r="B72" s="12" t="s">
        <v>93</v>
      </c>
      <c r="C72" s="10"/>
      <c r="D72" s="10"/>
      <c r="E72" s="17"/>
      <c r="F72" s="17"/>
      <c r="G72" s="17"/>
      <c r="H72" s="10"/>
      <c r="I72" s="10"/>
      <c r="J72" s="15"/>
      <c r="K72" s="15"/>
      <c r="L72" s="16"/>
      <c r="M72" s="12"/>
    </row>
    <row r="73" spans="1:13">
      <c r="A73" s="10"/>
      <c r="B73" s="12" t="s">
        <v>94</v>
      </c>
      <c r="C73" s="10"/>
      <c r="D73" s="10"/>
      <c r="E73" s="17"/>
      <c r="F73" s="17"/>
      <c r="G73" s="17"/>
      <c r="H73" s="10"/>
      <c r="I73" s="10"/>
      <c r="J73" s="15"/>
      <c r="K73" s="15"/>
      <c r="L73" s="16"/>
      <c r="M73" s="12"/>
    </row>
    <row r="74" spans="1:13">
      <c r="A74" s="10"/>
      <c r="B74" s="12" t="s">
        <v>95</v>
      </c>
      <c r="C74" s="12"/>
      <c r="D74" s="12"/>
      <c r="E74" s="12"/>
      <c r="F74" s="12"/>
      <c r="G74" s="12"/>
      <c r="H74" s="12"/>
      <c r="I74" s="12"/>
      <c r="J74" s="25"/>
      <c r="K74" s="10"/>
      <c r="L74" s="10"/>
      <c r="M74" s="12"/>
    </row>
    <row r="75" spans="1:13">
      <c r="A75" s="10"/>
      <c r="B75" s="12" t="s">
        <v>96</v>
      </c>
      <c r="C75" s="12"/>
      <c r="D75" s="12"/>
      <c r="E75" s="12"/>
      <c r="F75" s="12"/>
      <c r="G75" s="12"/>
      <c r="H75" s="12"/>
      <c r="I75" s="12"/>
      <c r="J75" s="25"/>
      <c r="K75" s="10"/>
      <c r="L75" s="10"/>
      <c r="M75" s="12"/>
    </row>
    <row r="76" spans="1:13">
      <c r="A76" s="10"/>
      <c r="B76" s="12" t="s">
        <v>97</v>
      </c>
      <c r="C76" s="10"/>
      <c r="D76" s="10"/>
      <c r="E76" s="18"/>
      <c r="F76" s="18"/>
      <c r="G76" s="18"/>
      <c r="H76" s="18"/>
      <c r="I76" s="10"/>
      <c r="J76" s="10"/>
      <c r="K76" s="10"/>
      <c r="L76" s="10"/>
      <c r="M76" s="18"/>
    </row>
    <row r="77" spans="1:13">
      <c r="A77" s="10"/>
      <c r="B77" s="19" t="s">
        <v>98</v>
      </c>
      <c r="C77" s="12"/>
      <c r="D77" s="12"/>
      <c r="E77" s="26"/>
      <c r="F77" s="26"/>
      <c r="G77" s="26"/>
      <c r="H77" s="26"/>
      <c r="I77" s="12"/>
      <c r="J77" s="27"/>
      <c r="K77" s="27"/>
      <c r="L77" s="10"/>
      <c r="M77" s="12"/>
    </row>
    <row r="78" spans="1:13">
      <c r="A78" s="10"/>
      <c r="B78" s="19" t="s">
        <v>99</v>
      </c>
      <c r="C78" s="12"/>
      <c r="D78" s="12"/>
      <c r="E78" s="12"/>
      <c r="F78" s="12"/>
      <c r="G78" s="12"/>
      <c r="H78" s="12"/>
      <c r="I78" s="12"/>
      <c r="J78" s="10"/>
      <c r="K78" s="10"/>
      <c r="L78" s="10"/>
      <c r="M78" s="12"/>
    </row>
    <row r="79" spans="1:13">
      <c r="A79" s="10"/>
      <c r="B79" s="19" t="s">
        <v>100</v>
      </c>
      <c r="C79" s="12"/>
      <c r="D79" s="12"/>
      <c r="E79" s="12"/>
      <c r="F79" s="12"/>
      <c r="G79" s="12"/>
      <c r="H79" s="12"/>
      <c r="I79" s="12"/>
      <c r="J79" s="10"/>
      <c r="K79" s="10"/>
      <c r="L79" s="10"/>
      <c r="M79" s="12"/>
    </row>
    <row r="80" spans="1:13">
      <c r="A80" s="10"/>
      <c r="B80" s="19" t="s">
        <v>101</v>
      </c>
      <c r="C80" s="12"/>
      <c r="D80" s="12"/>
      <c r="E80" s="12"/>
      <c r="F80" s="12"/>
      <c r="G80" s="12"/>
      <c r="H80" s="12"/>
      <c r="I80" s="12"/>
      <c r="J80" s="10"/>
      <c r="K80" s="10"/>
      <c r="L80" s="10"/>
      <c r="M80" s="12"/>
    </row>
    <row r="81" spans="1:13">
      <c r="A81" s="10"/>
      <c r="B81" s="19" t="s">
        <v>102</v>
      </c>
      <c r="C81" s="12"/>
      <c r="D81" s="12"/>
      <c r="E81" s="12"/>
      <c r="F81" s="12"/>
      <c r="G81" s="12"/>
      <c r="H81" s="12"/>
      <c r="I81" s="12"/>
      <c r="J81" s="10"/>
      <c r="K81" s="10"/>
      <c r="L81" s="10"/>
      <c r="M81" s="12"/>
    </row>
    <row r="82" spans="1:13">
      <c r="A82" s="10"/>
      <c r="B82" s="19" t="s">
        <v>103</v>
      </c>
      <c r="C82" s="12"/>
      <c r="D82" s="12"/>
      <c r="E82" s="12"/>
      <c r="F82" s="12"/>
      <c r="G82" s="12"/>
      <c r="H82" s="12"/>
      <c r="I82" s="12"/>
      <c r="J82" s="10"/>
      <c r="K82" s="10"/>
      <c r="L82" s="10"/>
      <c r="M82" s="12"/>
    </row>
    <row r="83" spans="1:13">
      <c r="A83" s="10"/>
      <c r="B83" s="19" t="s">
        <v>104</v>
      </c>
      <c r="C83" s="12"/>
      <c r="D83" s="12"/>
      <c r="E83" s="12"/>
      <c r="F83" s="12"/>
      <c r="G83" s="12"/>
      <c r="H83" s="12"/>
      <c r="I83" s="12"/>
      <c r="J83" s="10"/>
      <c r="K83" s="10"/>
      <c r="L83" s="10"/>
      <c r="M83" s="12"/>
    </row>
    <row r="84" spans="1:13">
      <c r="A84" s="10"/>
      <c r="B84" s="19" t="s">
        <v>105</v>
      </c>
      <c r="C84" s="12"/>
      <c r="D84" s="12"/>
      <c r="E84" s="12"/>
      <c r="F84" s="12"/>
      <c r="G84" s="12"/>
      <c r="H84" s="12"/>
      <c r="I84" s="12"/>
      <c r="J84" s="10"/>
      <c r="K84" s="10"/>
      <c r="L84" s="10"/>
      <c r="M84" s="12"/>
    </row>
    <row r="85" spans="1:13">
      <c r="A85" s="10"/>
      <c r="B85" s="19" t="s">
        <v>106</v>
      </c>
      <c r="C85" s="12"/>
      <c r="D85" s="12"/>
      <c r="E85" s="12"/>
      <c r="F85" s="12"/>
      <c r="G85" s="12"/>
      <c r="H85" s="12"/>
      <c r="I85" s="12"/>
      <c r="J85" s="10"/>
      <c r="K85" s="10"/>
      <c r="L85" s="10"/>
      <c r="M85" s="12"/>
    </row>
    <row r="86" spans="1:13">
      <c r="A86" s="396"/>
      <c r="B86" s="397" t="s">
        <v>243</v>
      </c>
      <c r="C86" s="398"/>
      <c r="D86" s="398"/>
      <c r="E86" s="398"/>
      <c r="F86" s="398"/>
      <c r="G86" s="398"/>
      <c r="H86" s="398"/>
      <c r="I86" s="398"/>
      <c r="J86" s="400">
        <f>SUM(J6:J85)</f>
        <v>380000</v>
      </c>
      <c r="K86" s="326"/>
      <c r="L86" s="326"/>
      <c r="M86" s="399"/>
    </row>
    <row r="87" spans="1:13">
      <c r="A87" s="384"/>
      <c r="B87" s="385"/>
      <c r="C87" s="327"/>
      <c r="D87" s="327"/>
      <c r="E87" s="327"/>
      <c r="F87" s="327"/>
      <c r="G87" s="327"/>
      <c r="H87" s="327"/>
      <c r="I87" s="327"/>
      <c r="J87" s="327"/>
      <c r="K87" s="327"/>
      <c r="L87" s="327"/>
      <c r="M87" s="386"/>
    </row>
    <row r="88" spans="1:13">
      <c r="A88" s="387"/>
      <c r="B88" s="388" t="s">
        <v>787</v>
      </c>
      <c r="C88" s="389"/>
      <c r="D88" s="389"/>
      <c r="E88" s="389"/>
      <c r="F88" s="389"/>
      <c r="G88" s="389"/>
      <c r="H88" s="390"/>
      <c r="I88" s="390"/>
      <c r="J88" s="195"/>
      <c r="K88" s="195"/>
      <c r="L88" s="195"/>
      <c r="M88" s="391"/>
    </row>
    <row r="89" spans="1:13">
      <c r="A89" s="387"/>
      <c r="B89" s="392"/>
      <c r="C89" s="390"/>
      <c r="D89" s="390"/>
      <c r="E89" s="390"/>
      <c r="F89" s="390"/>
      <c r="G89" s="390"/>
      <c r="H89" s="277" t="s">
        <v>244</v>
      </c>
      <c r="I89" s="390"/>
      <c r="J89" s="195"/>
      <c r="K89" s="195"/>
      <c r="L89" s="195"/>
      <c r="M89" s="391"/>
    </row>
    <row r="90" spans="1:13">
      <c r="A90" s="387"/>
      <c r="B90" s="392"/>
      <c r="C90" s="390"/>
      <c r="D90" s="390"/>
      <c r="E90" s="390"/>
      <c r="F90" s="390"/>
      <c r="G90" s="390"/>
      <c r="H90" s="390"/>
      <c r="I90" s="390"/>
      <c r="J90" s="195"/>
      <c r="K90" s="195"/>
      <c r="L90" s="195"/>
      <c r="M90" s="391"/>
    </row>
    <row r="91" spans="1:13">
      <c r="A91" s="387"/>
      <c r="B91" s="392"/>
      <c r="C91" s="390"/>
      <c r="D91" s="390"/>
      <c r="E91" s="390"/>
      <c r="F91" s="390"/>
      <c r="G91" s="390"/>
      <c r="H91" s="390"/>
      <c r="I91" s="390"/>
      <c r="J91" s="485" t="s">
        <v>799</v>
      </c>
      <c r="K91" s="485"/>
      <c r="L91" s="485"/>
      <c r="M91" s="391"/>
    </row>
    <row r="92" spans="1:13">
      <c r="A92" s="387"/>
      <c r="B92" s="392"/>
      <c r="C92" s="390"/>
      <c r="D92" s="390"/>
      <c r="E92" s="390"/>
      <c r="F92" s="390"/>
      <c r="G92" s="390"/>
      <c r="H92" s="390"/>
      <c r="I92" s="390"/>
      <c r="J92" s="485" t="s">
        <v>71</v>
      </c>
      <c r="K92" s="485"/>
      <c r="L92" s="485"/>
      <c r="M92" s="391"/>
    </row>
    <row r="93" spans="1:13">
      <c r="A93" s="393"/>
      <c r="B93" s="394"/>
      <c r="C93" s="395"/>
      <c r="D93" s="395"/>
      <c r="E93" s="395"/>
      <c r="F93" s="395"/>
      <c r="G93" s="395"/>
      <c r="H93" s="395"/>
      <c r="I93" s="395"/>
      <c r="J93" s="486" t="s">
        <v>788</v>
      </c>
      <c r="K93" s="486"/>
      <c r="L93" s="486"/>
      <c r="M93" s="431"/>
    </row>
  </sheetData>
  <mergeCells count="11">
    <mergeCell ref="M3:M4"/>
    <mergeCell ref="J92:L92"/>
    <mergeCell ref="J93:L93"/>
    <mergeCell ref="J91:L91"/>
    <mergeCell ref="A3:A4"/>
    <mergeCell ref="B3:B4"/>
    <mergeCell ref="C3:C4"/>
    <mergeCell ref="D3:D4"/>
    <mergeCell ref="E3:H3"/>
    <mergeCell ref="I3:I4"/>
    <mergeCell ref="J3:L3"/>
  </mergeCells>
  <pageMargins left="0.25" right="0.25" top="0.5" bottom="0.25" header="0.3" footer="0.3"/>
  <pageSetup paperSize="5" orientation="landscape" horizontalDpi="180" verticalDpi="180" r:id="rId1"/>
</worksheet>
</file>

<file path=xl/worksheets/sheet10.xml><?xml version="1.0" encoding="utf-8"?>
<worksheet xmlns="http://schemas.openxmlformats.org/spreadsheetml/2006/main" xmlns:r="http://schemas.openxmlformats.org/officeDocument/2006/relationships">
  <dimension ref="A1:R75"/>
  <sheetViews>
    <sheetView topLeftCell="D79" workbookViewId="0">
      <selection activeCell="P82" sqref="P81:P82"/>
    </sheetView>
  </sheetViews>
  <sheetFormatPr defaultRowHeight="15"/>
  <cols>
    <col min="1" max="1" width="8.140625" customWidth="1"/>
    <col min="2" max="2" width="46" customWidth="1"/>
    <col min="4" max="16" width="6.7109375" customWidth="1"/>
    <col min="18" max="18" width="10.5703125" customWidth="1"/>
  </cols>
  <sheetData>
    <row r="1" spans="1:18">
      <c r="A1" s="582"/>
      <c r="B1" s="582"/>
      <c r="C1" s="582"/>
      <c r="D1" s="582"/>
      <c r="E1" s="582"/>
      <c r="F1" s="582"/>
      <c r="G1" s="582"/>
      <c r="H1" s="582"/>
      <c r="I1" s="582"/>
      <c r="J1" s="582"/>
      <c r="K1" s="582"/>
      <c r="L1" s="582"/>
      <c r="M1" s="582"/>
      <c r="N1" s="582"/>
      <c r="O1" s="582"/>
      <c r="P1" s="582"/>
      <c r="Q1" s="582"/>
      <c r="R1" s="582"/>
    </row>
    <row r="2" spans="1:18">
      <c r="A2" s="582" t="s">
        <v>630</v>
      </c>
      <c r="B2" s="582"/>
      <c r="C2" s="582"/>
      <c r="D2" s="582"/>
      <c r="E2" s="582"/>
      <c r="F2" s="582"/>
      <c r="G2" s="582"/>
      <c r="H2" s="582"/>
      <c r="I2" s="582"/>
      <c r="J2" s="582"/>
      <c r="K2" s="582"/>
      <c r="L2" s="582"/>
      <c r="M2" s="582"/>
      <c r="N2" s="582"/>
      <c r="O2" s="582"/>
      <c r="P2" s="582"/>
      <c r="Q2" s="582"/>
      <c r="R2" s="582"/>
    </row>
    <row r="3" spans="1:18">
      <c r="C3" s="292"/>
    </row>
    <row r="4" spans="1:18">
      <c r="A4" s="297" t="s">
        <v>265</v>
      </c>
      <c r="B4" s="297"/>
      <c r="C4" s="298"/>
      <c r="D4" s="297"/>
      <c r="E4" s="297"/>
      <c r="F4" s="297"/>
      <c r="G4" s="297"/>
      <c r="H4" s="297"/>
      <c r="I4" s="297"/>
      <c r="J4" s="297"/>
      <c r="K4" s="297"/>
      <c r="L4" s="297"/>
      <c r="M4" s="297"/>
      <c r="N4" s="297"/>
      <c r="O4" s="297"/>
      <c r="P4" s="297"/>
      <c r="Q4" s="297"/>
      <c r="R4" s="297"/>
    </row>
    <row r="5" spans="1:18">
      <c r="B5" s="299" t="s">
        <v>631</v>
      </c>
      <c r="C5" s="298"/>
      <c r="D5" s="297"/>
      <c r="E5" s="297"/>
      <c r="F5" s="297"/>
      <c r="G5" s="297"/>
      <c r="H5" s="297"/>
      <c r="I5" s="297"/>
      <c r="J5" s="297"/>
      <c r="K5" s="297"/>
      <c r="L5" s="297"/>
      <c r="M5" s="297"/>
      <c r="N5" s="297"/>
      <c r="O5" s="297"/>
      <c r="P5" s="297"/>
      <c r="Q5" s="297"/>
      <c r="R5" s="297"/>
    </row>
    <row r="6" spans="1:18">
      <c r="B6" s="299" t="s">
        <v>632</v>
      </c>
      <c r="C6" s="298"/>
      <c r="D6" s="297"/>
      <c r="E6" s="297"/>
      <c r="F6" s="297"/>
      <c r="G6" s="297"/>
      <c r="H6" s="297"/>
      <c r="I6" s="297"/>
      <c r="J6" s="297"/>
      <c r="K6" s="297"/>
      <c r="L6" s="297"/>
      <c r="M6" s="297"/>
      <c r="N6" s="297"/>
      <c r="O6" s="297"/>
      <c r="P6" s="297"/>
      <c r="Q6" s="297"/>
      <c r="R6" s="297"/>
    </row>
    <row r="7" spans="1:18">
      <c r="B7" s="299" t="s">
        <v>633</v>
      </c>
      <c r="C7" s="298"/>
      <c r="D7" s="297"/>
      <c r="E7" s="297"/>
      <c r="F7" s="297"/>
      <c r="G7" s="297"/>
      <c r="H7" s="297"/>
      <c r="I7" s="297"/>
      <c r="J7" s="297"/>
      <c r="K7" s="297"/>
      <c r="L7" s="297"/>
      <c r="M7" s="297"/>
      <c r="N7" s="297"/>
      <c r="O7" s="297"/>
      <c r="P7" s="297"/>
      <c r="Q7" s="297"/>
      <c r="R7" s="297"/>
    </row>
    <row r="8" spans="1:18">
      <c r="B8" s="299" t="s">
        <v>634</v>
      </c>
      <c r="C8" s="298"/>
      <c r="D8" s="297"/>
      <c r="E8" s="297"/>
      <c r="F8" s="297"/>
      <c r="G8" s="297"/>
      <c r="H8" s="297"/>
      <c r="I8" s="297"/>
      <c r="J8" s="297"/>
      <c r="K8" s="297"/>
      <c r="L8" s="297"/>
      <c r="M8" s="297"/>
      <c r="N8" s="297"/>
      <c r="O8" s="297"/>
      <c r="P8" s="297"/>
      <c r="Q8" s="297"/>
      <c r="R8" s="297"/>
    </row>
    <row r="9" spans="1:18">
      <c r="B9" s="299" t="s">
        <v>635</v>
      </c>
      <c r="C9" s="298"/>
      <c r="D9" s="297"/>
      <c r="E9" s="297"/>
      <c r="F9" s="297"/>
      <c r="G9" s="297"/>
      <c r="H9" s="297"/>
      <c r="I9" s="297"/>
      <c r="J9" s="297"/>
      <c r="K9" s="297"/>
      <c r="L9" s="297"/>
      <c r="M9" s="297"/>
      <c r="N9" s="297"/>
      <c r="O9" s="297"/>
      <c r="P9" s="297"/>
      <c r="Q9" s="297"/>
      <c r="R9" s="297"/>
    </row>
    <row r="10" spans="1:18">
      <c r="B10" s="299" t="s">
        <v>636</v>
      </c>
      <c r="C10" s="298"/>
      <c r="D10" s="297"/>
      <c r="E10" s="297"/>
      <c r="F10" s="297"/>
      <c r="G10" s="297"/>
      <c r="H10" s="297"/>
      <c r="I10" s="297"/>
      <c r="J10" s="297"/>
      <c r="K10" s="297"/>
      <c r="L10" s="297"/>
      <c r="M10" s="297"/>
      <c r="N10" s="297"/>
      <c r="O10" s="297"/>
      <c r="P10" s="297"/>
      <c r="Q10" s="297"/>
      <c r="R10" s="297"/>
    </row>
    <row r="11" spans="1:18">
      <c r="B11" s="299" t="s">
        <v>637</v>
      </c>
      <c r="C11" s="298"/>
      <c r="D11" s="297"/>
      <c r="E11" s="297"/>
      <c r="F11" s="297"/>
      <c r="G11" s="297"/>
      <c r="H11" s="297"/>
      <c r="I11" s="297"/>
      <c r="J11" s="297"/>
      <c r="K11" s="297"/>
      <c r="L11" s="297"/>
      <c r="M11" s="297"/>
      <c r="N11" s="297"/>
      <c r="O11" s="297"/>
      <c r="P11" s="297"/>
      <c r="Q11" s="297"/>
      <c r="R11" s="297"/>
    </row>
    <row r="12" spans="1:18">
      <c r="B12" s="300" t="s">
        <v>638</v>
      </c>
      <c r="C12" s="298"/>
      <c r="D12" s="297"/>
      <c r="E12" s="297"/>
      <c r="F12" s="297"/>
      <c r="G12" s="297"/>
      <c r="H12" s="297"/>
      <c r="I12" s="297"/>
      <c r="J12" s="297"/>
      <c r="K12" s="297"/>
      <c r="L12" s="297"/>
      <c r="M12" s="297"/>
      <c r="N12" s="297"/>
      <c r="O12" s="297"/>
      <c r="P12" s="297"/>
      <c r="Q12" s="297"/>
      <c r="R12" s="297"/>
    </row>
    <row r="13" spans="1:18">
      <c r="C13" s="292"/>
    </row>
    <row r="14" spans="1:18">
      <c r="A14" s="23" t="s">
        <v>639</v>
      </c>
      <c r="B14" s="301"/>
      <c r="C14" s="301"/>
      <c r="D14" s="302"/>
      <c r="E14" s="302"/>
      <c r="F14" s="302"/>
      <c r="G14" s="302"/>
      <c r="H14" s="302"/>
      <c r="I14" s="302"/>
      <c r="J14" s="302"/>
      <c r="K14" s="302"/>
      <c r="L14" s="302" t="s">
        <v>274</v>
      </c>
      <c r="M14" s="302"/>
      <c r="N14" s="302"/>
      <c r="O14" s="597" t="s">
        <v>640</v>
      </c>
      <c r="P14" s="597"/>
      <c r="Q14" s="597"/>
      <c r="R14" s="597"/>
    </row>
    <row r="15" spans="1:18">
      <c r="A15" s="302" t="s">
        <v>276</v>
      </c>
      <c r="B15" s="304" t="s">
        <v>277</v>
      </c>
      <c r="C15" s="305"/>
      <c r="D15" s="302"/>
      <c r="E15" s="302"/>
      <c r="F15" s="302"/>
      <c r="G15" s="302"/>
      <c r="H15" s="302"/>
      <c r="I15" s="302"/>
      <c r="J15" s="302"/>
      <c r="K15" s="302"/>
      <c r="L15" s="302" t="s">
        <v>278</v>
      </c>
      <c r="M15" s="302"/>
      <c r="N15" s="302"/>
      <c r="O15" s="303"/>
      <c r="P15" s="583" t="s">
        <v>641</v>
      </c>
      <c r="Q15" s="583"/>
      <c r="R15" s="583"/>
    </row>
    <row r="16" spans="1:18">
      <c r="A16" s="302" t="s">
        <v>280</v>
      </c>
      <c r="B16" s="306" t="s">
        <v>642</v>
      </c>
      <c r="C16" s="305"/>
      <c r="D16" s="302"/>
      <c r="E16" s="302"/>
      <c r="F16" s="302"/>
      <c r="G16" s="302"/>
      <c r="H16" s="302"/>
      <c r="I16" s="302"/>
      <c r="J16" s="302"/>
      <c r="K16" s="302"/>
      <c r="L16" s="302" t="s">
        <v>282</v>
      </c>
      <c r="M16" s="302"/>
      <c r="N16" s="302"/>
      <c r="O16" s="303"/>
      <c r="P16" s="307"/>
      <c r="Q16" s="307"/>
      <c r="R16" s="307"/>
    </row>
    <row r="17" spans="1:18">
      <c r="C17" s="292"/>
      <c r="L17" s="302" t="s">
        <v>643</v>
      </c>
      <c r="P17" s="584"/>
      <c r="Q17" s="584"/>
      <c r="R17" s="584"/>
    </row>
    <row r="18" spans="1:18">
      <c r="A18" s="585" t="s">
        <v>644</v>
      </c>
      <c r="B18" s="586"/>
      <c r="C18" s="591" t="s">
        <v>118</v>
      </c>
      <c r="D18" s="585" t="s">
        <v>119</v>
      </c>
      <c r="E18" s="586"/>
      <c r="F18" s="586"/>
      <c r="G18" s="586"/>
      <c r="H18" s="586"/>
      <c r="I18" s="586"/>
      <c r="J18" s="586"/>
      <c r="K18" s="586"/>
      <c r="L18" s="586"/>
      <c r="M18" s="586"/>
      <c r="N18" s="586"/>
      <c r="O18" s="586"/>
      <c r="P18" s="593"/>
      <c r="Q18" s="308" t="s">
        <v>645</v>
      </c>
      <c r="R18" s="595" t="s">
        <v>13</v>
      </c>
    </row>
    <row r="19" spans="1:18" ht="18">
      <c r="A19" s="587"/>
      <c r="B19" s="588"/>
      <c r="C19" s="592"/>
      <c r="D19" s="589"/>
      <c r="E19" s="590"/>
      <c r="F19" s="590"/>
      <c r="G19" s="590"/>
      <c r="H19" s="590"/>
      <c r="I19" s="590"/>
      <c r="J19" s="590"/>
      <c r="K19" s="590"/>
      <c r="L19" s="590"/>
      <c r="M19" s="590"/>
      <c r="N19" s="590"/>
      <c r="O19" s="590"/>
      <c r="P19" s="594"/>
      <c r="Q19" s="309" t="s">
        <v>299</v>
      </c>
      <c r="R19" s="596"/>
    </row>
    <row r="20" spans="1:18">
      <c r="A20" s="589"/>
      <c r="B20" s="590"/>
      <c r="C20" s="310" t="s">
        <v>122</v>
      </c>
      <c r="D20" s="311" t="s">
        <v>287</v>
      </c>
      <c r="E20" s="311" t="s">
        <v>288</v>
      </c>
      <c r="F20" s="311" t="s">
        <v>125</v>
      </c>
      <c r="G20" s="311" t="s">
        <v>126</v>
      </c>
      <c r="H20" s="311" t="s">
        <v>291</v>
      </c>
      <c r="I20" s="311" t="s">
        <v>128</v>
      </c>
      <c r="J20" s="311" t="s">
        <v>458</v>
      </c>
      <c r="K20" s="311" t="s">
        <v>294</v>
      </c>
      <c r="L20" s="311" t="s">
        <v>459</v>
      </c>
      <c r="M20" s="311" t="s">
        <v>296</v>
      </c>
      <c r="N20" s="311" t="s">
        <v>297</v>
      </c>
      <c r="O20" s="311" t="s">
        <v>298</v>
      </c>
      <c r="P20" s="311" t="s">
        <v>13</v>
      </c>
      <c r="Q20" s="312" t="s">
        <v>646</v>
      </c>
      <c r="R20" s="313" t="s">
        <v>135</v>
      </c>
    </row>
    <row r="21" spans="1:18">
      <c r="A21" s="476" t="s">
        <v>647</v>
      </c>
      <c r="B21" s="314"/>
      <c r="C21" s="293"/>
      <c r="D21" s="314"/>
      <c r="E21" s="314"/>
      <c r="F21" s="314"/>
      <c r="G21" s="314"/>
      <c r="H21" s="314"/>
      <c r="I21" s="314"/>
      <c r="J21" s="314"/>
      <c r="K21" s="314"/>
      <c r="L21" s="314"/>
      <c r="M21" s="314"/>
      <c r="N21" s="314"/>
      <c r="O21" s="314"/>
      <c r="P21" s="314"/>
      <c r="Q21" s="314"/>
      <c r="R21" s="477"/>
    </row>
    <row r="22" spans="1:18">
      <c r="A22" s="581" t="s">
        <v>301</v>
      </c>
      <c r="B22" s="581"/>
      <c r="C22" s="108"/>
      <c r="D22" s="108"/>
      <c r="E22" s="108"/>
      <c r="F22" s="108"/>
      <c r="G22" s="108"/>
      <c r="H22" s="108"/>
      <c r="I22" s="108"/>
      <c r="J22" s="108"/>
      <c r="K22" s="108"/>
      <c r="L22" s="108"/>
      <c r="M22" s="108"/>
      <c r="N22" s="108"/>
      <c r="O22" s="108"/>
      <c r="P22" s="108"/>
      <c r="Q22" s="108"/>
      <c r="R22" s="21"/>
    </row>
    <row r="23" spans="1:18" ht="12.95" customHeight="1">
      <c r="A23" s="234"/>
      <c r="B23" s="21" t="s">
        <v>648</v>
      </c>
      <c r="C23" s="108" t="s">
        <v>118</v>
      </c>
      <c r="D23" s="61"/>
      <c r="E23" s="108"/>
      <c r="F23" s="108">
        <v>1</v>
      </c>
      <c r="G23" s="108"/>
      <c r="H23" s="108"/>
      <c r="I23" s="108"/>
      <c r="J23" s="108"/>
      <c r="K23" s="108"/>
      <c r="L23" s="108"/>
      <c r="M23" s="108"/>
      <c r="N23" s="108"/>
      <c r="O23" s="108"/>
      <c r="P23" s="193">
        <v>1</v>
      </c>
      <c r="Q23" s="233">
        <v>6604.22</v>
      </c>
      <c r="R23" s="319">
        <f>Q23*P23</f>
        <v>6604.22</v>
      </c>
    </row>
    <row r="24" spans="1:18" ht="12.95" customHeight="1">
      <c r="A24" s="234"/>
      <c r="B24" s="21" t="s">
        <v>649</v>
      </c>
      <c r="C24" s="108" t="s">
        <v>650</v>
      </c>
      <c r="D24" s="61"/>
      <c r="E24" s="61"/>
      <c r="F24" s="193">
        <v>1</v>
      </c>
      <c r="G24" s="61"/>
      <c r="H24" s="61"/>
      <c r="I24" s="61"/>
      <c r="J24" s="61"/>
      <c r="K24" s="61"/>
      <c r="L24" s="61"/>
      <c r="M24" s="61"/>
      <c r="N24" s="61"/>
      <c r="O24" s="61"/>
      <c r="P24" s="193">
        <v>1</v>
      </c>
      <c r="Q24" s="233">
        <v>2007.34</v>
      </c>
      <c r="R24" s="319">
        <f>Q24*P24</f>
        <v>2007.34</v>
      </c>
    </row>
    <row r="25" spans="1:18" ht="12.95" customHeight="1">
      <c r="A25" s="234"/>
      <c r="B25" s="21" t="s">
        <v>651</v>
      </c>
      <c r="C25" s="108" t="s">
        <v>118</v>
      </c>
      <c r="D25" s="61"/>
      <c r="E25" s="61"/>
      <c r="F25" s="193">
        <v>1</v>
      </c>
      <c r="G25" s="61"/>
      <c r="H25" s="61"/>
      <c r="I25" s="61"/>
      <c r="J25" s="61"/>
      <c r="K25" s="61"/>
      <c r="L25" s="61"/>
      <c r="M25" s="61"/>
      <c r="N25" s="61"/>
      <c r="O25" s="61"/>
      <c r="P25" s="193">
        <v>1</v>
      </c>
      <c r="Q25" s="233">
        <v>7000</v>
      </c>
      <c r="R25" s="319">
        <f>Q25</f>
        <v>7000</v>
      </c>
    </row>
    <row r="26" spans="1:18" ht="12.95" customHeight="1">
      <c r="A26" s="234"/>
      <c r="B26" s="320" t="s">
        <v>652</v>
      </c>
      <c r="C26" s="108" t="s">
        <v>653</v>
      </c>
      <c r="D26" s="108">
        <v>2</v>
      </c>
      <c r="E26" s="108"/>
      <c r="F26" s="108">
        <v>1</v>
      </c>
      <c r="G26" s="108"/>
      <c r="H26" s="108"/>
      <c r="I26" s="108"/>
      <c r="J26" s="108"/>
      <c r="K26" s="108">
        <v>2</v>
      </c>
      <c r="L26" s="108"/>
      <c r="M26" s="108">
        <v>2</v>
      </c>
      <c r="N26" s="108"/>
      <c r="O26" s="108">
        <v>2</v>
      </c>
      <c r="P26" s="193">
        <v>9</v>
      </c>
      <c r="Q26" s="321">
        <v>400</v>
      </c>
      <c r="R26" s="319">
        <f t="shared" ref="R26:R29" si="0">Q26*P26</f>
        <v>3600</v>
      </c>
    </row>
    <row r="27" spans="1:18" ht="12.95" customHeight="1">
      <c r="A27" s="234"/>
      <c r="B27" s="320" t="s">
        <v>654</v>
      </c>
      <c r="C27" s="108" t="s">
        <v>553</v>
      </c>
      <c r="D27" s="108">
        <v>1</v>
      </c>
      <c r="E27" s="108"/>
      <c r="F27" s="108">
        <v>1</v>
      </c>
      <c r="G27" s="108"/>
      <c r="H27" s="108"/>
      <c r="I27" s="108">
        <v>1</v>
      </c>
      <c r="J27" s="108"/>
      <c r="K27" s="108"/>
      <c r="L27" s="108"/>
      <c r="M27" s="108">
        <v>1</v>
      </c>
      <c r="N27" s="108"/>
      <c r="O27" s="108">
        <v>1</v>
      </c>
      <c r="P27" s="193">
        <v>5</v>
      </c>
      <c r="Q27" s="321">
        <v>400</v>
      </c>
      <c r="R27" s="319">
        <f t="shared" si="0"/>
        <v>2000</v>
      </c>
    </row>
    <row r="28" spans="1:18" ht="12.95" customHeight="1">
      <c r="A28" s="234"/>
      <c r="B28" s="320" t="s">
        <v>655</v>
      </c>
      <c r="C28" s="108" t="s">
        <v>553</v>
      </c>
      <c r="D28" s="108">
        <v>1</v>
      </c>
      <c r="E28" s="108"/>
      <c r="F28" s="108">
        <v>1</v>
      </c>
      <c r="G28" s="108"/>
      <c r="H28" s="108">
        <v>1</v>
      </c>
      <c r="I28" s="108"/>
      <c r="J28" s="108">
        <v>1</v>
      </c>
      <c r="K28" s="108"/>
      <c r="L28" s="108"/>
      <c r="M28" s="108"/>
      <c r="N28" s="108"/>
      <c r="O28" s="108">
        <v>1</v>
      </c>
      <c r="P28" s="193">
        <v>5</v>
      </c>
      <c r="Q28" s="321">
        <v>400</v>
      </c>
      <c r="R28" s="319">
        <f t="shared" si="0"/>
        <v>2000</v>
      </c>
    </row>
    <row r="29" spans="1:18" ht="12.95" customHeight="1">
      <c r="A29" s="234"/>
      <c r="B29" s="320" t="s">
        <v>656</v>
      </c>
      <c r="C29" s="108" t="s">
        <v>553</v>
      </c>
      <c r="D29" s="108"/>
      <c r="E29" s="108">
        <v>1</v>
      </c>
      <c r="F29" s="108"/>
      <c r="G29" s="108">
        <v>1</v>
      </c>
      <c r="H29" s="108"/>
      <c r="I29" s="108"/>
      <c r="J29" s="108"/>
      <c r="K29" s="108">
        <v>1</v>
      </c>
      <c r="L29" s="108"/>
      <c r="M29" s="108">
        <v>1</v>
      </c>
      <c r="N29" s="108"/>
      <c r="O29" s="108">
        <v>1</v>
      </c>
      <c r="P29" s="193">
        <v>5</v>
      </c>
      <c r="Q29" s="321">
        <v>271.95</v>
      </c>
      <c r="R29" s="319">
        <f t="shared" si="0"/>
        <v>1359.75</v>
      </c>
    </row>
    <row r="30" spans="1:18" ht="12.95" customHeight="1">
      <c r="A30" s="234"/>
      <c r="B30" s="316" t="s">
        <v>657</v>
      </c>
      <c r="C30" s="108" t="s">
        <v>650</v>
      </c>
      <c r="D30" s="193">
        <v>2</v>
      </c>
      <c r="E30" s="108"/>
      <c r="F30" s="100"/>
      <c r="G30" s="100"/>
      <c r="H30" s="100"/>
      <c r="I30" s="100"/>
      <c r="J30" s="100"/>
      <c r="K30" s="100"/>
      <c r="L30" s="100">
        <v>2</v>
      </c>
      <c r="M30" s="100"/>
      <c r="N30" s="100"/>
      <c r="O30" s="100"/>
      <c r="P30" s="193">
        <v>4</v>
      </c>
      <c r="Q30" s="233">
        <v>94.48</v>
      </c>
      <c r="R30" s="319">
        <f>Q30*P30</f>
        <v>377.92</v>
      </c>
    </row>
    <row r="31" spans="1:18" ht="12.95" customHeight="1">
      <c r="A31" s="234"/>
      <c r="B31" s="316" t="s">
        <v>658</v>
      </c>
      <c r="C31" s="108" t="s">
        <v>154</v>
      </c>
      <c r="D31" s="193">
        <v>1</v>
      </c>
      <c r="E31" s="61"/>
      <c r="F31" s="294"/>
      <c r="G31" s="294"/>
      <c r="H31" s="294"/>
      <c r="I31" s="294"/>
      <c r="J31" s="294"/>
      <c r="K31" s="294"/>
      <c r="L31" s="294"/>
      <c r="M31" s="294"/>
      <c r="N31" s="294"/>
      <c r="O31" s="294"/>
      <c r="P31" s="193">
        <v>1</v>
      </c>
      <c r="Q31" s="318">
        <v>685.37</v>
      </c>
      <c r="R31" s="319">
        <f t="shared" ref="R31:R50" si="1">Q31*P31</f>
        <v>685.37</v>
      </c>
    </row>
    <row r="32" spans="1:18" ht="12.95" customHeight="1">
      <c r="A32" s="234"/>
      <c r="B32" s="316" t="s">
        <v>659</v>
      </c>
      <c r="C32" s="317" t="s">
        <v>154</v>
      </c>
      <c r="D32" s="193">
        <v>1</v>
      </c>
      <c r="E32" s="61"/>
      <c r="F32" s="294"/>
      <c r="G32" s="294"/>
      <c r="H32" s="294"/>
      <c r="I32" s="294"/>
      <c r="J32" s="294"/>
      <c r="K32" s="294"/>
      <c r="L32" s="294"/>
      <c r="M32" s="294"/>
      <c r="N32" s="294"/>
      <c r="O32" s="294"/>
      <c r="P32" s="193">
        <v>1</v>
      </c>
      <c r="Q32" s="318">
        <v>350.76</v>
      </c>
      <c r="R32" s="319">
        <f t="shared" si="1"/>
        <v>350.76</v>
      </c>
    </row>
    <row r="33" spans="1:18" ht="12.95" customHeight="1">
      <c r="A33" s="234"/>
      <c r="B33" s="320" t="s">
        <v>660</v>
      </c>
      <c r="C33" s="108" t="s">
        <v>661</v>
      </c>
      <c r="D33" s="108">
        <v>1</v>
      </c>
      <c r="E33" s="108"/>
      <c r="F33" s="108"/>
      <c r="G33" s="108"/>
      <c r="H33" s="108"/>
      <c r="I33" s="108"/>
      <c r="J33" s="108"/>
      <c r="K33" s="108"/>
      <c r="L33" s="108"/>
      <c r="M33" s="108">
        <v>1</v>
      </c>
      <c r="N33" s="108"/>
      <c r="O33" s="108"/>
      <c r="P33" s="193">
        <v>2</v>
      </c>
      <c r="Q33" s="321">
        <v>200</v>
      </c>
      <c r="R33" s="319">
        <f>Q33*P33</f>
        <v>400</v>
      </c>
    </row>
    <row r="34" spans="1:18" ht="12.95" customHeight="1">
      <c r="A34" s="234"/>
      <c r="B34" s="19" t="s">
        <v>662</v>
      </c>
      <c r="C34" s="317" t="s">
        <v>154</v>
      </c>
      <c r="D34" s="193">
        <v>1</v>
      </c>
      <c r="E34" s="61"/>
      <c r="F34" s="294"/>
      <c r="G34" s="294"/>
      <c r="H34" s="294"/>
      <c r="I34" s="294"/>
      <c r="J34" s="294"/>
      <c r="K34" s="294"/>
      <c r="L34" s="294"/>
      <c r="M34" s="294"/>
      <c r="N34" s="294"/>
      <c r="O34" s="294"/>
      <c r="P34" s="193">
        <v>1</v>
      </c>
      <c r="Q34" s="318">
        <v>71.150000000000006</v>
      </c>
      <c r="R34" s="319">
        <f t="shared" si="1"/>
        <v>71.150000000000006</v>
      </c>
    </row>
    <row r="35" spans="1:18" ht="12.95" customHeight="1">
      <c r="A35" s="234"/>
      <c r="B35" s="19" t="s">
        <v>663</v>
      </c>
      <c r="C35" s="108" t="s">
        <v>650</v>
      </c>
      <c r="D35" s="193">
        <v>2</v>
      </c>
      <c r="E35" s="61"/>
      <c r="F35" s="294"/>
      <c r="G35" s="294"/>
      <c r="H35" s="294"/>
      <c r="I35" s="294"/>
      <c r="J35" s="294"/>
      <c r="K35" s="294">
        <v>2</v>
      </c>
      <c r="L35" s="294"/>
      <c r="M35" s="294"/>
      <c r="N35" s="294"/>
      <c r="O35" s="294"/>
      <c r="P35" s="193">
        <v>4</v>
      </c>
      <c r="Q35" s="318">
        <v>800</v>
      </c>
      <c r="R35" s="319">
        <f t="shared" si="1"/>
        <v>3200</v>
      </c>
    </row>
    <row r="36" spans="1:18" ht="12.95" customHeight="1">
      <c r="A36" s="234"/>
      <c r="B36" s="19" t="s">
        <v>664</v>
      </c>
      <c r="C36" s="108" t="s">
        <v>154</v>
      </c>
      <c r="D36" s="193">
        <v>1</v>
      </c>
      <c r="E36" s="61"/>
      <c r="F36" s="294"/>
      <c r="G36" s="294"/>
      <c r="H36" s="294"/>
      <c r="I36" s="294"/>
      <c r="J36" s="294"/>
      <c r="K36" s="294"/>
      <c r="L36" s="294"/>
      <c r="M36" s="294"/>
      <c r="N36" s="294"/>
      <c r="O36" s="294"/>
      <c r="P36" s="193">
        <v>1</v>
      </c>
      <c r="Q36" s="318">
        <v>796.98</v>
      </c>
      <c r="R36" s="319">
        <f t="shared" si="1"/>
        <v>796.98</v>
      </c>
    </row>
    <row r="37" spans="1:18" ht="12.95" customHeight="1">
      <c r="A37" s="234"/>
      <c r="B37" s="19" t="s">
        <v>665</v>
      </c>
      <c r="C37" s="108" t="s">
        <v>154</v>
      </c>
      <c r="D37" s="193">
        <v>1</v>
      </c>
      <c r="E37" s="61"/>
      <c r="F37" s="294"/>
      <c r="G37" s="294"/>
      <c r="H37" s="294"/>
      <c r="I37" s="294"/>
      <c r="J37" s="294"/>
      <c r="K37" s="294"/>
      <c r="L37" s="294"/>
      <c r="M37" s="294"/>
      <c r="N37" s="294"/>
      <c r="O37" s="294"/>
      <c r="P37" s="193">
        <v>1</v>
      </c>
      <c r="Q37" s="318">
        <v>600</v>
      </c>
      <c r="R37" s="319">
        <f t="shared" si="1"/>
        <v>600</v>
      </c>
    </row>
    <row r="38" spans="1:18" ht="12.95" customHeight="1">
      <c r="A38" s="234"/>
      <c r="B38" s="19" t="s">
        <v>666</v>
      </c>
      <c r="C38" s="108" t="s">
        <v>154</v>
      </c>
      <c r="D38" s="193">
        <v>4</v>
      </c>
      <c r="E38" s="61"/>
      <c r="F38" s="294"/>
      <c r="G38" s="294"/>
      <c r="H38" s="294"/>
      <c r="I38" s="294"/>
      <c r="J38" s="294"/>
      <c r="K38" s="294"/>
      <c r="L38" s="294"/>
      <c r="M38" s="294"/>
      <c r="N38" s="294"/>
      <c r="O38" s="294"/>
      <c r="P38" s="193">
        <v>4</v>
      </c>
      <c r="Q38" s="318">
        <v>47.15</v>
      </c>
      <c r="R38" s="319">
        <f t="shared" si="1"/>
        <v>188.6</v>
      </c>
    </row>
    <row r="39" spans="1:18" ht="12.95" customHeight="1">
      <c r="A39" s="234"/>
      <c r="B39" s="19" t="s">
        <v>667</v>
      </c>
      <c r="C39" s="108" t="s">
        <v>154</v>
      </c>
      <c r="D39" s="193">
        <v>2</v>
      </c>
      <c r="E39" s="61"/>
      <c r="F39" s="294"/>
      <c r="G39" s="294"/>
      <c r="H39" s="294"/>
      <c r="I39" s="294"/>
      <c r="J39" s="294">
        <v>3</v>
      </c>
      <c r="K39" s="294"/>
      <c r="L39" s="294"/>
      <c r="M39" s="294"/>
      <c r="N39" s="294"/>
      <c r="O39" s="294"/>
      <c r="P39" s="193">
        <v>5</v>
      </c>
      <c r="Q39" s="318">
        <v>14.41</v>
      </c>
      <c r="R39" s="319">
        <f t="shared" si="1"/>
        <v>72.05</v>
      </c>
    </row>
    <row r="40" spans="1:18" ht="12.95" customHeight="1">
      <c r="A40" s="234"/>
      <c r="B40" s="19" t="s">
        <v>668</v>
      </c>
      <c r="C40" s="108" t="s">
        <v>172</v>
      </c>
      <c r="D40" s="193">
        <v>5</v>
      </c>
      <c r="E40" s="61"/>
      <c r="F40" s="294"/>
      <c r="G40" s="294"/>
      <c r="H40" s="294"/>
      <c r="I40" s="294"/>
      <c r="J40" s="294"/>
      <c r="K40" s="294">
        <v>5</v>
      </c>
      <c r="L40" s="294"/>
      <c r="M40" s="294"/>
      <c r="N40" s="294">
        <v>5</v>
      </c>
      <c r="O40" s="294"/>
      <c r="P40" s="193">
        <v>15</v>
      </c>
      <c r="Q40" s="318">
        <v>170.31</v>
      </c>
      <c r="R40" s="319">
        <f t="shared" si="1"/>
        <v>2554.65</v>
      </c>
    </row>
    <row r="41" spans="1:18" ht="12.95" customHeight="1">
      <c r="A41" s="234"/>
      <c r="B41" s="19" t="s">
        <v>669</v>
      </c>
      <c r="C41" s="108" t="s">
        <v>172</v>
      </c>
      <c r="D41" s="193">
        <v>5</v>
      </c>
      <c r="E41" s="61"/>
      <c r="F41" s="294"/>
      <c r="G41" s="294"/>
      <c r="H41" s="294"/>
      <c r="I41" s="294"/>
      <c r="J41" s="294"/>
      <c r="K41" s="294">
        <v>5</v>
      </c>
      <c r="L41" s="294"/>
      <c r="M41" s="294"/>
      <c r="N41" s="294">
        <v>5</v>
      </c>
      <c r="O41" s="294"/>
      <c r="P41" s="193">
        <v>15</v>
      </c>
      <c r="Q41" s="318">
        <v>169.89</v>
      </c>
      <c r="R41" s="319">
        <f t="shared" si="1"/>
        <v>2548.35</v>
      </c>
    </row>
    <row r="42" spans="1:18" ht="12.95" customHeight="1">
      <c r="A42" s="234"/>
      <c r="B42" s="19" t="s">
        <v>670</v>
      </c>
      <c r="C42" s="108" t="s">
        <v>650</v>
      </c>
      <c r="D42" s="193">
        <v>4</v>
      </c>
      <c r="E42" s="61"/>
      <c r="F42" s="294"/>
      <c r="G42" s="294"/>
      <c r="H42" s="294"/>
      <c r="I42" s="294"/>
      <c r="J42" s="294"/>
      <c r="K42" s="294"/>
      <c r="L42" s="294"/>
      <c r="M42" s="294"/>
      <c r="N42" s="294"/>
      <c r="O42" s="294"/>
      <c r="P42" s="193">
        <v>4</v>
      </c>
      <c r="Q42" s="318">
        <v>121.97</v>
      </c>
      <c r="R42" s="319">
        <f t="shared" si="1"/>
        <v>487.88</v>
      </c>
    </row>
    <row r="43" spans="1:18" ht="12.95" customHeight="1">
      <c r="A43" s="234"/>
      <c r="B43" s="19" t="s">
        <v>671</v>
      </c>
      <c r="C43" s="108" t="s">
        <v>650</v>
      </c>
      <c r="D43" s="193">
        <v>2</v>
      </c>
      <c r="E43" s="61"/>
      <c r="F43" s="294"/>
      <c r="G43" s="294"/>
      <c r="H43" s="294"/>
      <c r="I43" s="294"/>
      <c r="J43" s="294"/>
      <c r="K43" s="294"/>
      <c r="L43" s="294"/>
      <c r="M43" s="294"/>
      <c r="N43" s="294"/>
      <c r="O43" s="294"/>
      <c r="P43" s="193">
        <v>2</v>
      </c>
      <c r="Q43" s="318">
        <v>99.9</v>
      </c>
      <c r="R43" s="319">
        <f t="shared" si="1"/>
        <v>199.8</v>
      </c>
    </row>
    <row r="44" spans="1:18" ht="12.95" customHeight="1">
      <c r="A44" s="234"/>
      <c r="B44" s="19" t="s">
        <v>672</v>
      </c>
      <c r="C44" s="108" t="s">
        <v>673</v>
      </c>
      <c r="D44" s="193">
        <v>4</v>
      </c>
      <c r="E44" s="61"/>
      <c r="F44" s="294"/>
      <c r="G44" s="294"/>
      <c r="H44" s="294"/>
      <c r="I44" s="294"/>
      <c r="J44" s="294">
        <v>4</v>
      </c>
      <c r="K44" s="294"/>
      <c r="L44" s="294"/>
      <c r="M44" s="294"/>
      <c r="N44" s="294"/>
      <c r="O44" s="294"/>
      <c r="P44" s="193">
        <v>8</v>
      </c>
      <c r="Q44" s="318">
        <v>20</v>
      </c>
      <c r="R44" s="319">
        <f t="shared" si="1"/>
        <v>160</v>
      </c>
    </row>
    <row r="45" spans="1:18" ht="12.95" customHeight="1">
      <c r="A45" s="234"/>
      <c r="B45" s="19" t="s">
        <v>674</v>
      </c>
      <c r="C45" s="108" t="s">
        <v>650</v>
      </c>
      <c r="D45" s="193">
        <v>11</v>
      </c>
      <c r="E45" s="61"/>
      <c r="F45" s="294"/>
      <c r="G45" s="294"/>
      <c r="H45" s="294"/>
      <c r="I45" s="294"/>
      <c r="J45" s="294"/>
      <c r="K45" s="294"/>
      <c r="L45" s="294"/>
      <c r="M45" s="294">
        <v>10</v>
      </c>
      <c r="N45" s="294"/>
      <c r="O45" s="294"/>
      <c r="P45" s="193">
        <v>21</v>
      </c>
      <c r="Q45" s="318">
        <v>36.9</v>
      </c>
      <c r="R45" s="319">
        <f t="shared" si="1"/>
        <v>774.9</v>
      </c>
    </row>
    <row r="46" spans="1:18" ht="12.95" customHeight="1">
      <c r="A46" s="234"/>
      <c r="B46" s="19" t="s">
        <v>675</v>
      </c>
      <c r="C46" s="108" t="s">
        <v>650</v>
      </c>
      <c r="D46" s="193">
        <v>11</v>
      </c>
      <c r="E46" s="61"/>
      <c r="F46" s="294"/>
      <c r="G46" s="294"/>
      <c r="H46" s="294"/>
      <c r="I46" s="294"/>
      <c r="J46" s="294"/>
      <c r="K46" s="294"/>
      <c r="L46" s="294"/>
      <c r="M46" s="294">
        <v>10</v>
      </c>
      <c r="N46" s="294"/>
      <c r="O46" s="294"/>
      <c r="P46" s="193">
        <v>21</v>
      </c>
      <c r="Q46" s="318">
        <v>36.9</v>
      </c>
      <c r="R46" s="319">
        <f t="shared" si="1"/>
        <v>774.9</v>
      </c>
    </row>
    <row r="47" spans="1:18" ht="12.95" customHeight="1">
      <c r="A47" s="234"/>
      <c r="B47" s="19" t="s">
        <v>676</v>
      </c>
      <c r="C47" s="108" t="s">
        <v>154</v>
      </c>
      <c r="D47" s="193">
        <v>2</v>
      </c>
      <c r="E47" s="61"/>
      <c r="F47" s="294"/>
      <c r="G47" s="294"/>
      <c r="H47" s="294"/>
      <c r="I47" s="294">
        <v>2</v>
      </c>
      <c r="J47" s="294"/>
      <c r="K47" s="294"/>
      <c r="L47" s="294"/>
      <c r="M47" s="294"/>
      <c r="N47" s="294"/>
      <c r="O47" s="294"/>
      <c r="P47" s="193">
        <v>4</v>
      </c>
      <c r="Q47" s="318">
        <v>20.9</v>
      </c>
      <c r="R47" s="319">
        <f t="shared" si="1"/>
        <v>83.6</v>
      </c>
    </row>
    <row r="48" spans="1:18" ht="12.95" customHeight="1">
      <c r="A48" s="234"/>
      <c r="B48" s="19" t="s">
        <v>677</v>
      </c>
      <c r="C48" s="108" t="s">
        <v>190</v>
      </c>
      <c r="D48" s="193">
        <v>4</v>
      </c>
      <c r="E48" s="61"/>
      <c r="F48" s="294"/>
      <c r="G48" s="294"/>
      <c r="H48" s="294"/>
      <c r="I48" s="294"/>
      <c r="J48" s="294"/>
      <c r="K48" s="294">
        <v>4</v>
      </c>
      <c r="L48" s="294"/>
      <c r="M48" s="294"/>
      <c r="N48" s="294"/>
      <c r="O48" s="294"/>
      <c r="P48" s="193">
        <v>8</v>
      </c>
      <c r="Q48" s="321">
        <v>31.66</v>
      </c>
      <c r="R48" s="319">
        <f t="shared" si="1"/>
        <v>253.28</v>
      </c>
    </row>
    <row r="49" spans="1:18" ht="12.95" customHeight="1">
      <c r="A49" s="234"/>
      <c r="B49" s="12" t="s">
        <v>678</v>
      </c>
      <c r="C49" s="108" t="s">
        <v>650</v>
      </c>
      <c r="D49" s="21"/>
      <c r="E49" s="193">
        <v>10</v>
      </c>
      <c r="F49" s="294"/>
      <c r="G49" s="294"/>
      <c r="H49" s="294"/>
      <c r="I49" s="294"/>
      <c r="J49" s="294"/>
      <c r="K49" s="294"/>
      <c r="L49" s="294"/>
      <c r="M49" s="294"/>
      <c r="N49" s="294">
        <v>5</v>
      </c>
      <c r="O49" s="294"/>
      <c r="P49" s="193">
        <v>15</v>
      </c>
      <c r="Q49" s="233">
        <v>15</v>
      </c>
      <c r="R49" s="319">
        <f t="shared" si="1"/>
        <v>225</v>
      </c>
    </row>
    <row r="50" spans="1:18" ht="12.95" customHeight="1">
      <c r="A50" s="234"/>
      <c r="B50" s="12" t="s">
        <v>679</v>
      </c>
      <c r="C50" s="108" t="s">
        <v>680</v>
      </c>
      <c r="D50" s="61">
        <v>5</v>
      </c>
      <c r="E50" s="61"/>
      <c r="F50" s="294"/>
      <c r="G50" s="294">
        <v>5</v>
      </c>
      <c r="H50" s="294"/>
      <c r="I50" s="294"/>
      <c r="J50" s="294">
        <v>5</v>
      </c>
      <c r="K50" s="294"/>
      <c r="L50" s="294"/>
      <c r="M50" s="294">
        <v>5</v>
      </c>
      <c r="N50" s="294"/>
      <c r="O50" s="294"/>
      <c r="P50" s="193">
        <v>20</v>
      </c>
      <c r="Q50" s="233">
        <v>28.74</v>
      </c>
      <c r="R50" s="319">
        <f t="shared" si="1"/>
        <v>574.79999999999995</v>
      </c>
    </row>
    <row r="51" spans="1:18" ht="12.95" customHeight="1">
      <c r="A51" s="234"/>
      <c r="B51" s="19" t="s">
        <v>681</v>
      </c>
      <c r="C51" s="108" t="s">
        <v>172</v>
      </c>
      <c r="D51" s="193">
        <v>6</v>
      </c>
      <c r="E51" s="193"/>
      <c r="F51" s="193"/>
      <c r="G51" s="193"/>
      <c r="H51" s="193"/>
      <c r="I51" s="193"/>
      <c r="J51" s="193"/>
      <c r="K51" s="193"/>
      <c r="L51" s="193"/>
      <c r="M51" s="193">
        <v>6</v>
      </c>
      <c r="N51" s="193"/>
      <c r="O51" s="193"/>
      <c r="P51" s="193">
        <v>12</v>
      </c>
      <c r="Q51" s="318">
        <v>190.7</v>
      </c>
      <c r="R51" s="319">
        <f>Q51*P51</f>
        <v>2288.3999999999996</v>
      </c>
    </row>
    <row r="52" spans="1:18" ht="12.95" customHeight="1">
      <c r="A52" s="234"/>
      <c r="B52" s="12" t="s">
        <v>682</v>
      </c>
      <c r="C52" s="108" t="s">
        <v>213</v>
      </c>
      <c r="D52" s="193">
        <v>2</v>
      </c>
      <c r="E52" s="108"/>
      <c r="F52" s="108"/>
      <c r="G52" s="108">
        <v>2</v>
      </c>
      <c r="H52" s="108"/>
      <c r="I52" s="108">
        <v>2</v>
      </c>
      <c r="J52" s="108"/>
      <c r="K52" s="108">
        <v>2</v>
      </c>
      <c r="L52" s="108"/>
      <c r="M52" s="108">
        <v>2</v>
      </c>
      <c r="N52" s="108">
        <v>1</v>
      </c>
      <c r="O52" s="108"/>
      <c r="P52" s="193">
        <v>10</v>
      </c>
      <c r="Q52" s="233">
        <v>39.950000000000003</v>
      </c>
      <c r="R52" s="319">
        <f>Q52*P52</f>
        <v>399.5</v>
      </c>
    </row>
    <row r="53" spans="1:18" ht="12.95" customHeight="1">
      <c r="A53" s="61"/>
      <c r="B53" s="329" t="s">
        <v>684</v>
      </c>
      <c r="C53" s="108" t="s">
        <v>680</v>
      </c>
      <c r="D53" s="108">
        <v>3</v>
      </c>
      <c r="E53" s="61"/>
      <c r="F53" s="108"/>
      <c r="G53" s="108"/>
      <c r="H53" s="108"/>
      <c r="I53" s="108"/>
      <c r="J53" s="108"/>
      <c r="K53" s="108">
        <v>3</v>
      </c>
      <c r="L53" s="108"/>
      <c r="M53" s="108"/>
      <c r="N53" s="108"/>
      <c r="O53" s="108"/>
      <c r="P53" s="108">
        <v>6</v>
      </c>
      <c r="Q53" s="322">
        <v>98</v>
      </c>
      <c r="R53" s="323">
        <f t="shared" ref="R53:R58" si="2">Q53*P53</f>
        <v>588</v>
      </c>
    </row>
    <row r="54" spans="1:18" ht="12.95" customHeight="1">
      <c r="A54" s="61"/>
      <c r="B54" s="329" t="s">
        <v>685</v>
      </c>
      <c r="C54" s="108" t="s">
        <v>198</v>
      </c>
      <c r="D54" s="108">
        <v>2</v>
      </c>
      <c r="E54" s="108"/>
      <c r="F54" s="108"/>
      <c r="G54" s="108"/>
      <c r="H54" s="108"/>
      <c r="I54" s="108">
        <v>2</v>
      </c>
      <c r="J54" s="108"/>
      <c r="K54" s="108"/>
      <c r="L54" s="108">
        <v>2</v>
      </c>
      <c r="M54" s="108"/>
      <c r="N54" s="108"/>
      <c r="O54" s="108"/>
      <c r="P54" s="108">
        <v>6</v>
      </c>
      <c r="Q54" s="323">
        <v>20</v>
      </c>
      <c r="R54" s="323">
        <f t="shared" si="2"/>
        <v>120</v>
      </c>
    </row>
    <row r="55" spans="1:18" ht="12.95" customHeight="1">
      <c r="A55" s="10"/>
      <c r="B55" s="329" t="s">
        <v>686</v>
      </c>
      <c r="C55" s="108" t="s">
        <v>650</v>
      </c>
      <c r="D55" s="193">
        <v>2</v>
      </c>
      <c r="E55" s="61"/>
      <c r="F55" s="61"/>
      <c r="G55" s="61"/>
      <c r="H55" s="61"/>
      <c r="I55" s="193">
        <v>2</v>
      </c>
      <c r="J55" s="61"/>
      <c r="K55" s="61"/>
      <c r="L55" s="61"/>
      <c r="M55" s="61"/>
      <c r="N55" s="61"/>
      <c r="O55" s="61"/>
      <c r="P55" s="193">
        <v>4</v>
      </c>
      <c r="Q55" s="324">
        <v>25</v>
      </c>
      <c r="R55" s="323">
        <f t="shared" si="2"/>
        <v>100</v>
      </c>
    </row>
    <row r="56" spans="1:18" ht="12.95" customHeight="1">
      <c r="A56" s="10"/>
      <c r="B56" s="329" t="s">
        <v>687</v>
      </c>
      <c r="C56" s="108" t="s">
        <v>650</v>
      </c>
      <c r="D56" s="193">
        <v>2</v>
      </c>
      <c r="E56" s="61"/>
      <c r="F56" s="61"/>
      <c r="G56" s="61"/>
      <c r="H56" s="61"/>
      <c r="I56" s="193">
        <v>3</v>
      </c>
      <c r="J56" s="61"/>
      <c r="K56" s="61"/>
      <c r="L56" s="61"/>
      <c r="M56" s="61"/>
      <c r="N56" s="61"/>
      <c r="O56" s="61"/>
      <c r="P56" s="193">
        <v>5</v>
      </c>
      <c r="Q56" s="324">
        <v>32.5</v>
      </c>
      <c r="R56" s="323">
        <f t="shared" si="2"/>
        <v>162.5</v>
      </c>
    </row>
    <row r="57" spans="1:18" ht="12.95" customHeight="1">
      <c r="A57" s="10"/>
      <c r="B57" s="329" t="s">
        <v>688</v>
      </c>
      <c r="C57" s="108" t="s">
        <v>190</v>
      </c>
      <c r="D57" s="193">
        <v>1</v>
      </c>
      <c r="E57" s="193"/>
      <c r="F57" s="193"/>
      <c r="G57" s="193"/>
      <c r="H57" s="193"/>
      <c r="I57" s="193"/>
      <c r="J57" s="193"/>
      <c r="K57" s="193"/>
      <c r="L57" s="61"/>
      <c r="M57" s="61"/>
      <c r="N57" s="61"/>
      <c r="O57" s="61"/>
      <c r="P57" s="193">
        <v>1</v>
      </c>
      <c r="Q57" s="325">
        <v>990.16</v>
      </c>
      <c r="R57" s="323">
        <f t="shared" si="2"/>
        <v>990.16</v>
      </c>
    </row>
    <row r="58" spans="1:18" ht="12.95" customHeight="1">
      <c r="A58" s="10"/>
      <c r="B58" s="329" t="s">
        <v>689</v>
      </c>
      <c r="C58" s="108" t="s">
        <v>680</v>
      </c>
      <c r="D58" s="193">
        <v>2</v>
      </c>
      <c r="E58" s="193"/>
      <c r="F58" s="193"/>
      <c r="G58" s="193"/>
      <c r="H58" s="193"/>
      <c r="I58" s="193"/>
      <c r="J58" s="193"/>
      <c r="K58" s="193">
        <v>1</v>
      </c>
      <c r="L58" s="61"/>
      <c r="M58" s="61"/>
      <c r="N58" s="61"/>
      <c r="O58" s="61"/>
      <c r="P58" s="193">
        <v>3</v>
      </c>
      <c r="Q58" s="325">
        <v>90</v>
      </c>
      <c r="R58" s="323">
        <f t="shared" si="2"/>
        <v>270</v>
      </c>
    </row>
    <row r="59" spans="1:18" ht="12.95" customHeight="1">
      <c r="A59" s="244"/>
      <c r="B59" s="329" t="s">
        <v>690</v>
      </c>
      <c r="C59" s="108" t="s">
        <v>650</v>
      </c>
      <c r="D59" s="193">
        <v>2</v>
      </c>
      <c r="E59" s="193"/>
      <c r="F59" s="193"/>
      <c r="G59" s="193"/>
      <c r="H59" s="193"/>
      <c r="I59" s="193"/>
      <c r="J59" s="193"/>
      <c r="K59" s="193">
        <v>2</v>
      </c>
      <c r="L59" s="61"/>
      <c r="M59" s="61"/>
      <c r="N59" s="61"/>
      <c r="O59" s="61"/>
      <c r="P59" s="193">
        <v>4</v>
      </c>
      <c r="Q59" s="325">
        <v>54.51</v>
      </c>
      <c r="R59" s="323">
        <f>Q59*P59</f>
        <v>218.04</v>
      </c>
    </row>
    <row r="60" spans="1:18" ht="12.95" customHeight="1">
      <c r="A60" s="61"/>
      <c r="B60" s="18" t="s">
        <v>691</v>
      </c>
      <c r="C60" s="317" t="s">
        <v>158</v>
      </c>
      <c r="D60" s="108">
        <v>3</v>
      </c>
      <c r="E60" s="61"/>
      <c r="F60" s="108"/>
      <c r="G60" s="108"/>
      <c r="H60" s="108"/>
      <c r="I60" s="108"/>
      <c r="J60" s="108"/>
      <c r="K60" s="108">
        <v>1</v>
      </c>
      <c r="L60" s="108"/>
      <c r="M60" s="108"/>
      <c r="N60" s="108">
        <v>1</v>
      </c>
      <c r="O60" s="108"/>
      <c r="P60" s="108">
        <f>N60+M60+L60+K60+J60+I60+H60+G60+F60+D60</f>
        <v>5</v>
      </c>
      <c r="Q60" s="322">
        <v>75</v>
      </c>
      <c r="R60" s="319">
        <f t="shared" ref="R60:R67" si="3">Q60*P60</f>
        <v>375</v>
      </c>
    </row>
    <row r="61" spans="1:18" ht="12.95" customHeight="1">
      <c r="A61" s="61"/>
      <c r="B61" s="18" t="s">
        <v>692</v>
      </c>
      <c r="C61" s="317" t="s">
        <v>158</v>
      </c>
      <c r="D61" s="108">
        <v>2</v>
      </c>
      <c r="E61" s="61"/>
      <c r="F61" s="108"/>
      <c r="G61" s="108"/>
      <c r="H61" s="108"/>
      <c r="I61" s="108"/>
      <c r="J61" s="108">
        <v>2</v>
      </c>
      <c r="K61" s="108"/>
      <c r="L61" s="108"/>
      <c r="M61" s="108"/>
      <c r="N61" s="108">
        <v>1</v>
      </c>
      <c r="O61" s="108"/>
      <c r="P61" s="108">
        <v>5</v>
      </c>
      <c r="Q61" s="322">
        <v>75</v>
      </c>
      <c r="R61" s="319">
        <f t="shared" si="3"/>
        <v>375</v>
      </c>
    </row>
    <row r="62" spans="1:18" ht="12.95" customHeight="1">
      <c r="A62" s="61"/>
      <c r="B62" s="18" t="s">
        <v>693</v>
      </c>
      <c r="C62" s="108" t="s">
        <v>469</v>
      </c>
      <c r="D62" s="108">
        <v>4</v>
      </c>
      <c r="E62" s="61"/>
      <c r="F62" s="108"/>
      <c r="G62" s="108"/>
      <c r="H62" s="108"/>
      <c r="I62" s="108"/>
      <c r="J62" s="108"/>
      <c r="K62" s="108"/>
      <c r="L62" s="108"/>
      <c r="M62" s="108"/>
      <c r="N62" s="108"/>
      <c r="O62" s="108"/>
      <c r="P62" s="108">
        <v>4</v>
      </c>
      <c r="Q62" s="322">
        <v>65</v>
      </c>
      <c r="R62" s="319">
        <f t="shared" si="3"/>
        <v>260</v>
      </c>
    </row>
    <row r="63" spans="1:18" ht="12.95" customHeight="1">
      <c r="A63" s="61"/>
      <c r="B63" s="18" t="s">
        <v>694</v>
      </c>
      <c r="C63" s="108" t="s">
        <v>158</v>
      </c>
      <c r="D63" s="108">
        <v>2</v>
      </c>
      <c r="E63" s="61"/>
      <c r="F63" s="108"/>
      <c r="G63" s="108"/>
      <c r="H63" s="108"/>
      <c r="I63" s="108"/>
      <c r="J63" s="108"/>
      <c r="K63" s="108"/>
      <c r="L63" s="108"/>
      <c r="M63" s="108"/>
      <c r="N63" s="108"/>
      <c r="O63" s="108"/>
      <c r="P63" s="108">
        <v>2</v>
      </c>
      <c r="Q63" s="322">
        <v>201.05</v>
      </c>
      <c r="R63" s="319">
        <f t="shared" si="3"/>
        <v>402.1</v>
      </c>
    </row>
    <row r="64" spans="1:18" ht="12.95" customHeight="1">
      <c r="A64" s="61"/>
      <c r="B64" s="18" t="s">
        <v>695</v>
      </c>
      <c r="C64" s="108" t="s">
        <v>650</v>
      </c>
      <c r="D64" s="108">
        <v>2</v>
      </c>
      <c r="E64" s="61"/>
      <c r="F64" s="108"/>
      <c r="G64" s="108"/>
      <c r="H64" s="108"/>
      <c r="I64" s="108"/>
      <c r="J64" s="108"/>
      <c r="K64" s="108"/>
      <c r="L64" s="108"/>
      <c r="M64" s="108"/>
      <c r="N64" s="108"/>
      <c r="O64" s="108"/>
      <c r="P64" s="108">
        <v>2</v>
      </c>
      <c r="Q64" s="322">
        <v>700</v>
      </c>
      <c r="R64" s="319">
        <f t="shared" si="3"/>
        <v>1400</v>
      </c>
    </row>
    <row r="65" spans="1:18" ht="12.95" customHeight="1">
      <c r="A65" s="61"/>
      <c r="B65" s="18" t="s">
        <v>696</v>
      </c>
      <c r="C65" s="108" t="s">
        <v>650</v>
      </c>
      <c r="D65" s="108">
        <v>3</v>
      </c>
      <c r="E65" s="61"/>
      <c r="F65" s="108"/>
      <c r="G65" s="108"/>
      <c r="H65" s="108"/>
      <c r="I65" s="108"/>
      <c r="J65" s="108"/>
      <c r="K65" s="108"/>
      <c r="L65" s="108"/>
      <c r="M65" s="108"/>
      <c r="N65" s="108"/>
      <c r="O65" s="108"/>
      <c r="P65" s="108">
        <v>3</v>
      </c>
      <c r="Q65" s="322">
        <v>300</v>
      </c>
      <c r="R65" s="319">
        <f t="shared" si="3"/>
        <v>900</v>
      </c>
    </row>
    <row r="66" spans="1:18" ht="12.95" customHeight="1">
      <c r="A66" s="61"/>
      <c r="B66" s="18" t="s">
        <v>697</v>
      </c>
      <c r="C66" s="108" t="s">
        <v>650</v>
      </c>
      <c r="D66" s="108">
        <v>4</v>
      </c>
      <c r="E66" s="61"/>
      <c r="F66" s="108"/>
      <c r="G66" s="108"/>
      <c r="H66" s="108"/>
      <c r="I66" s="108"/>
      <c r="J66" s="108"/>
      <c r="K66" s="108"/>
      <c r="L66" s="108"/>
      <c r="M66" s="108"/>
      <c r="N66" s="108"/>
      <c r="O66" s="108"/>
      <c r="P66" s="108">
        <v>4</v>
      </c>
      <c r="Q66" s="322">
        <v>200</v>
      </c>
      <c r="R66" s="319">
        <f t="shared" si="3"/>
        <v>800</v>
      </c>
    </row>
    <row r="67" spans="1:18" ht="12.95" customHeight="1">
      <c r="A67" s="61"/>
      <c r="B67" s="19" t="s">
        <v>698</v>
      </c>
      <c r="C67" s="107" t="s">
        <v>152</v>
      </c>
      <c r="D67" s="317">
        <v>3</v>
      </c>
      <c r="E67" s="108"/>
      <c r="F67" s="108"/>
      <c r="G67" s="108"/>
      <c r="H67" s="108"/>
      <c r="I67" s="108"/>
      <c r="J67" s="108"/>
      <c r="K67" s="108">
        <v>5</v>
      </c>
      <c r="L67" s="108"/>
      <c r="M67" s="108"/>
      <c r="N67" s="108"/>
      <c r="O67" s="108"/>
      <c r="P67" s="108">
        <v>8</v>
      </c>
      <c r="Q67" s="322">
        <v>50</v>
      </c>
      <c r="R67" s="319">
        <f t="shared" si="3"/>
        <v>400</v>
      </c>
    </row>
    <row r="68" spans="1:18">
      <c r="A68" s="61"/>
      <c r="B68" s="61" t="s">
        <v>243</v>
      </c>
      <c r="C68" s="61"/>
      <c r="D68" s="61"/>
      <c r="E68" s="61"/>
      <c r="F68" s="61"/>
      <c r="G68" s="61"/>
      <c r="H68" s="61"/>
      <c r="I68" s="61"/>
      <c r="J68" s="61"/>
      <c r="K68" s="61"/>
      <c r="L68" s="61"/>
      <c r="M68" s="61"/>
      <c r="N68" s="61"/>
      <c r="O68" s="61"/>
      <c r="P68" s="61"/>
      <c r="Q68" s="108"/>
      <c r="R68" s="328">
        <f>SUM(R23:R67)</f>
        <v>50000</v>
      </c>
    </row>
    <row r="69" spans="1:18">
      <c r="C69" s="292"/>
    </row>
    <row r="70" spans="1:18">
      <c r="A70" s="388" t="s">
        <v>787</v>
      </c>
      <c r="B70" s="389"/>
      <c r="C70" s="389"/>
      <c r="D70" s="389"/>
      <c r="E70" s="389"/>
      <c r="F70" s="389"/>
      <c r="G70" s="390"/>
      <c r="H70" s="390"/>
      <c r="I70" s="390"/>
      <c r="J70" s="401"/>
      <c r="K70" s="401"/>
      <c r="L70" s="401"/>
      <c r="M70" s="401"/>
    </row>
    <row r="71" spans="1:18">
      <c r="A71" s="392"/>
      <c r="B71" s="390"/>
      <c r="C71" s="390"/>
      <c r="D71" s="390"/>
      <c r="E71" s="390"/>
      <c r="F71" s="390"/>
      <c r="J71" s="402"/>
      <c r="L71" s="403"/>
    </row>
    <row r="72" spans="1:18">
      <c r="A72" s="195"/>
      <c r="B72" s="392"/>
      <c r="C72" s="390"/>
      <c r="D72" s="390"/>
      <c r="E72" s="390"/>
      <c r="F72" s="390"/>
      <c r="G72" s="390"/>
      <c r="J72" s="277" t="s">
        <v>244</v>
      </c>
    </row>
    <row r="73" spans="1:18">
      <c r="A73" s="195"/>
      <c r="B73" s="392"/>
      <c r="C73" s="390"/>
      <c r="D73" s="390"/>
      <c r="E73" s="390"/>
      <c r="F73" s="390"/>
      <c r="G73" s="390"/>
      <c r="H73" s="390"/>
      <c r="L73" s="494" t="s">
        <v>795</v>
      </c>
      <c r="M73" s="494"/>
      <c r="N73" s="494"/>
      <c r="O73" s="494"/>
      <c r="P73" s="494"/>
      <c r="Q73" s="494"/>
    </row>
    <row r="74" spans="1:18">
      <c r="A74" s="195"/>
      <c r="B74" s="195"/>
      <c r="C74" s="195"/>
      <c r="D74" s="195"/>
      <c r="E74" s="195"/>
      <c r="F74" s="195"/>
      <c r="G74" s="195"/>
      <c r="H74" s="195"/>
      <c r="L74" s="507" t="s">
        <v>882</v>
      </c>
      <c r="M74" s="507"/>
      <c r="N74" s="507"/>
      <c r="O74" s="507"/>
      <c r="P74" s="507"/>
      <c r="Q74" s="507"/>
    </row>
    <row r="75" spans="1:18">
      <c r="L75" s="531" t="s">
        <v>788</v>
      </c>
      <c r="M75" s="531"/>
      <c r="N75" s="531"/>
      <c r="O75" s="531"/>
      <c r="P75" s="531"/>
      <c r="Q75" s="531"/>
    </row>
  </sheetData>
  <mergeCells count="13">
    <mergeCell ref="L73:Q73"/>
    <mergeCell ref="L74:Q74"/>
    <mergeCell ref="L75:Q75"/>
    <mergeCell ref="A22:B22"/>
    <mergeCell ref="A1:R1"/>
    <mergeCell ref="A2:R2"/>
    <mergeCell ref="P15:R15"/>
    <mergeCell ref="P17:R17"/>
    <mergeCell ref="A18:B20"/>
    <mergeCell ref="C18:C19"/>
    <mergeCell ref="D18:P19"/>
    <mergeCell ref="R18:R19"/>
    <mergeCell ref="O14:R14"/>
  </mergeCells>
  <pageMargins left="0.25" right="0.25" top="0.5" bottom="0.25" header="0.3" footer="0.3"/>
  <pageSetup paperSize="5" orientation="landscape" horizontalDpi="180" verticalDpi="180" r:id="rId1"/>
  <drawing r:id="rId2"/>
</worksheet>
</file>

<file path=xl/worksheets/sheet11.xml><?xml version="1.0" encoding="utf-8"?>
<worksheet xmlns="http://schemas.openxmlformats.org/spreadsheetml/2006/main" xmlns:r="http://schemas.openxmlformats.org/officeDocument/2006/relationships">
  <dimension ref="A1:M68"/>
  <sheetViews>
    <sheetView topLeftCell="A50" workbookViewId="0">
      <selection activeCell="A63" sqref="A63:M68"/>
    </sheetView>
  </sheetViews>
  <sheetFormatPr defaultRowHeight="15"/>
  <cols>
    <col min="1" max="1" width="12.7109375" customWidth="1"/>
    <col min="2" max="2" width="35.85546875" customWidth="1"/>
    <col min="3" max="3" width="11.140625" customWidth="1"/>
    <col min="9" max="9" width="11.28515625" customWidth="1"/>
    <col min="10" max="10" width="9.85546875" bestFit="1" customWidth="1"/>
    <col min="11" max="11" width="10" bestFit="1" customWidth="1"/>
    <col min="12" max="12" width="9.85546875" bestFit="1" customWidth="1"/>
    <col min="13" max="13" width="10.5703125" customWidth="1"/>
  </cols>
  <sheetData>
    <row r="1" spans="1:13" ht="18">
      <c r="A1" s="1"/>
      <c r="B1" s="1"/>
      <c r="C1" s="2" t="s">
        <v>699</v>
      </c>
      <c r="D1" s="1"/>
      <c r="E1" s="1"/>
      <c r="F1" s="1"/>
      <c r="G1" s="1"/>
      <c r="H1" s="1"/>
      <c r="I1" s="1"/>
      <c r="J1" s="3">
        <v>2019</v>
      </c>
      <c r="K1" s="3"/>
      <c r="L1" s="3"/>
      <c r="M1" s="1"/>
    </row>
    <row r="2" spans="1:13" ht="15.75" thickBot="1">
      <c r="A2" s="4"/>
      <c r="B2" s="5"/>
      <c r="C2" s="5"/>
      <c r="D2" s="5"/>
      <c r="E2" s="5"/>
      <c r="F2" s="5"/>
      <c r="G2" s="5"/>
      <c r="H2" s="5"/>
      <c r="I2" s="5"/>
      <c r="J2" s="4"/>
      <c r="K2" s="4"/>
      <c r="L2" s="4"/>
      <c r="M2" s="5"/>
    </row>
    <row r="3" spans="1:13">
      <c r="A3" s="487" t="s">
        <v>1</v>
      </c>
      <c r="B3" s="489" t="s">
        <v>2</v>
      </c>
      <c r="C3" s="489" t="s">
        <v>3</v>
      </c>
      <c r="D3" s="489" t="s">
        <v>4</v>
      </c>
      <c r="E3" s="598" t="s">
        <v>5</v>
      </c>
      <c r="F3" s="599"/>
      <c r="G3" s="599"/>
      <c r="H3" s="600"/>
      <c r="I3" s="492" t="s">
        <v>6</v>
      </c>
      <c r="J3" s="489" t="s">
        <v>7</v>
      </c>
      <c r="K3" s="491"/>
      <c r="L3" s="491"/>
      <c r="M3" s="483" t="s">
        <v>8</v>
      </c>
    </row>
    <row r="4" spans="1:13" ht="22.5">
      <c r="A4" s="488"/>
      <c r="B4" s="490"/>
      <c r="C4" s="490"/>
      <c r="D4" s="490"/>
      <c r="E4" s="6" t="s">
        <v>9</v>
      </c>
      <c r="F4" s="7" t="s">
        <v>10</v>
      </c>
      <c r="G4" s="7" t="s">
        <v>11</v>
      </c>
      <c r="H4" s="7" t="s">
        <v>12</v>
      </c>
      <c r="I4" s="493"/>
      <c r="J4" s="295" t="s">
        <v>13</v>
      </c>
      <c r="K4" s="296" t="s">
        <v>14</v>
      </c>
      <c r="L4" s="296" t="s">
        <v>15</v>
      </c>
      <c r="M4" s="484"/>
    </row>
    <row r="5" spans="1:13">
      <c r="A5" s="330">
        <v>50203010</v>
      </c>
      <c r="B5" s="11" t="s">
        <v>16</v>
      </c>
      <c r="C5" s="330" t="s">
        <v>700</v>
      </c>
      <c r="D5" s="11" t="s">
        <v>18</v>
      </c>
      <c r="E5" s="11"/>
      <c r="F5" s="11"/>
      <c r="G5" s="11"/>
      <c r="H5" s="11"/>
      <c r="I5" s="11" t="s">
        <v>701</v>
      </c>
      <c r="J5" s="331">
        <v>45000</v>
      </c>
      <c r="K5" s="331">
        <v>45000</v>
      </c>
      <c r="L5" s="10"/>
      <c r="M5" s="12"/>
    </row>
    <row r="6" spans="1:13">
      <c r="A6" s="10" t="s">
        <v>702</v>
      </c>
      <c r="B6" s="11" t="s">
        <v>337</v>
      </c>
      <c r="C6" s="10"/>
      <c r="D6" s="10"/>
      <c r="E6" s="17" t="s">
        <v>338</v>
      </c>
      <c r="F6" s="17" t="s">
        <v>339</v>
      </c>
      <c r="G6" s="17" t="s">
        <v>340</v>
      </c>
      <c r="H6" s="17" t="s">
        <v>341</v>
      </c>
      <c r="I6" s="10"/>
      <c r="J6" s="15"/>
      <c r="K6" s="15"/>
      <c r="L6" s="16"/>
      <c r="M6" s="12"/>
    </row>
    <row r="7" spans="1:13">
      <c r="A7" s="10"/>
      <c r="B7" s="11" t="s">
        <v>463</v>
      </c>
      <c r="C7" s="10"/>
      <c r="D7" s="10"/>
      <c r="E7" s="17"/>
      <c r="F7" s="17"/>
      <c r="G7" s="17"/>
      <c r="H7" s="10"/>
      <c r="I7" s="10"/>
      <c r="J7" s="15"/>
      <c r="K7" s="15"/>
      <c r="L7" s="16"/>
      <c r="M7" s="12"/>
    </row>
    <row r="8" spans="1:13">
      <c r="A8" s="10"/>
      <c r="B8" s="12" t="s">
        <v>703</v>
      </c>
      <c r="C8" s="10"/>
      <c r="D8" s="10"/>
      <c r="E8" s="17"/>
      <c r="F8" s="17"/>
      <c r="G8" s="17"/>
      <c r="H8" s="10"/>
      <c r="I8" s="10"/>
      <c r="J8" s="15"/>
      <c r="K8" s="15"/>
      <c r="L8" s="16"/>
      <c r="M8" s="12"/>
    </row>
    <row r="9" spans="1:13">
      <c r="A9" s="10"/>
      <c r="B9" s="12" t="s">
        <v>89</v>
      </c>
      <c r="C9" s="12"/>
      <c r="D9" s="12"/>
      <c r="E9" s="12"/>
      <c r="F9" s="12"/>
      <c r="G9" s="12"/>
      <c r="H9" s="12"/>
      <c r="I9" s="12"/>
      <c r="J9" s="25"/>
      <c r="K9" s="10"/>
      <c r="L9" s="16"/>
      <c r="M9" s="12"/>
    </row>
    <row r="10" spans="1:13">
      <c r="A10" s="10"/>
      <c r="B10" s="12" t="s">
        <v>704</v>
      </c>
      <c r="C10" s="12"/>
      <c r="D10" s="12"/>
      <c r="E10" s="12"/>
      <c r="F10" s="12"/>
      <c r="G10" s="12"/>
      <c r="H10" s="12"/>
      <c r="I10" s="12"/>
      <c r="J10" s="25"/>
      <c r="K10" s="10"/>
      <c r="L10" s="16"/>
      <c r="M10" s="12"/>
    </row>
    <row r="11" spans="1:13">
      <c r="A11" s="10"/>
      <c r="B11" s="12" t="s">
        <v>705</v>
      </c>
      <c r="C11" s="10"/>
      <c r="D11" s="10"/>
      <c r="E11" s="17"/>
      <c r="F11" s="17"/>
      <c r="G11" s="17"/>
      <c r="H11" s="10"/>
      <c r="I11" s="10"/>
      <c r="J11" s="15"/>
      <c r="K11" s="15"/>
      <c r="L11" s="16"/>
      <c r="M11" s="12"/>
    </row>
    <row r="12" spans="1:13">
      <c r="A12" s="10"/>
      <c r="B12" s="12" t="s">
        <v>706</v>
      </c>
      <c r="C12" s="10"/>
      <c r="D12" s="10"/>
      <c r="E12" s="13"/>
      <c r="F12" s="13"/>
      <c r="G12" s="13"/>
      <c r="H12" s="14"/>
      <c r="I12" s="10"/>
      <c r="J12" s="15"/>
      <c r="K12" s="15"/>
      <c r="L12" s="16"/>
      <c r="M12" s="12"/>
    </row>
    <row r="13" spans="1:13">
      <c r="A13" s="10"/>
      <c r="B13" s="12" t="s">
        <v>707</v>
      </c>
      <c r="C13" s="10"/>
      <c r="D13" s="10"/>
      <c r="E13" s="17"/>
      <c r="F13" s="17"/>
      <c r="G13" s="17"/>
      <c r="H13" s="10"/>
      <c r="I13" s="10"/>
      <c r="J13" s="15"/>
      <c r="K13" s="15"/>
      <c r="L13" s="16"/>
      <c r="M13" s="12"/>
    </row>
    <row r="14" spans="1:13">
      <c r="A14" s="10"/>
      <c r="B14" s="12" t="s">
        <v>708</v>
      </c>
      <c r="C14" s="10"/>
      <c r="D14" s="10"/>
      <c r="E14" s="17"/>
      <c r="F14" s="17"/>
      <c r="G14" s="17"/>
      <c r="H14" s="10"/>
      <c r="I14" s="10"/>
      <c r="J14" s="15"/>
      <c r="K14" s="15"/>
      <c r="L14" s="16"/>
      <c r="M14" s="12"/>
    </row>
    <row r="15" spans="1:13">
      <c r="A15" s="10"/>
      <c r="B15" s="12" t="s">
        <v>709</v>
      </c>
      <c r="C15" s="12"/>
      <c r="D15" s="12"/>
      <c r="E15" s="12"/>
      <c r="F15" s="12"/>
      <c r="G15" s="12"/>
      <c r="H15" s="12"/>
      <c r="I15" s="12"/>
      <c r="J15" s="25"/>
      <c r="K15" s="10"/>
      <c r="L15" s="10"/>
      <c r="M15" s="12"/>
    </row>
    <row r="16" spans="1:13">
      <c r="A16" s="10"/>
      <c r="B16" s="12" t="s">
        <v>710</v>
      </c>
      <c r="C16" s="12"/>
      <c r="D16" s="12"/>
      <c r="E16" s="12"/>
      <c r="F16" s="12"/>
      <c r="G16" s="12"/>
      <c r="H16" s="12"/>
      <c r="I16" s="12"/>
      <c r="J16" s="25"/>
      <c r="K16" s="10"/>
      <c r="L16" s="10"/>
      <c r="M16" s="12"/>
    </row>
    <row r="17" spans="1:13">
      <c r="A17" s="10"/>
      <c r="B17" s="12" t="s">
        <v>711</v>
      </c>
      <c r="C17" s="10"/>
      <c r="D17" s="10"/>
      <c r="E17" s="18"/>
      <c r="F17" s="18"/>
      <c r="G17" s="18"/>
      <c r="H17" s="18"/>
      <c r="I17" s="10"/>
      <c r="J17" s="10"/>
      <c r="K17" s="10"/>
      <c r="L17" s="10"/>
      <c r="M17" s="18"/>
    </row>
    <row r="18" spans="1:13">
      <c r="A18" s="10"/>
      <c r="B18" s="19" t="s">
        <v>712</v>
      </c>
      <c r="C18" s="12"/>
      <c r="D18" s="12"/>
      <c r="E18" s="26"/>
      <c r="F18" s="26"/>
      <c r="G18" s="26"/>
      <c r="H18" s="26"/>
      <c r="I18" s="12"/>
      <c r="J18" s="27"/>
      <c r="K18" s="27"/>
      <c r="L18" s="10"/>
      <c r="M18" s="12"/>
    </row>
    <row r="19" spans="1:13">
      <c r="A19" s="10"/>
      <c r="B19" s="19" t="s">
        <v>713</v>
      </c>
      <c r="C19" s="12"/>
      <c r="D19" s="12"/>
      <c r="E19" s="12"/>
      <c r="F19" s="12"/>
      <c r="G19" s="12"/>
      <c r="H19" s="12"/>
      <c r="I19" s="12"/>
      <c r="J19" s="10"/>
      <c r="K19" s="10"/>
      <c r="L19" s="10"/>
      <c r="M19" s="12"/>
    </row>
    <row r="20" spans="1:13">
      <c r="A20" s="10" t="s">
        <v>348</v>
      </c>
      <c r="B20" s="19" t="s">
        <v>714</v>
      </c>
      <c r="C20" s="12"/>
      <c r="D20" s="333"/>
      <c r="E20" s="333" t="s">
        <v>733</v>
      </c>
      <c r="F20" s="333" t="s">
        <v>408</v>
      </c>
      <c r="G20" s="333" t="s">
        <v>734</v>
      </c>
      <c r="H20" s="333" t="s">
        <v>409</v>
      </c>
      <c r="I20" s="12"/>
      <c r="J20" s="10"/>
      <c r="K20" s="10"/>
      <c r="L20" s="10"/>
      <c r="M20" s="12"/>
    </row>
    <row r="21" spans="1:13">
      <c r="A21" s="10"/>
      <c r="B21" s="19" t="s">
        <v>715</v>
      </c>
      <c r="C21" s="12"/>
      <c r="D21" s="12"/>
      <c r="E21" s="12"/>
      <c r="F21" s="12"/>
      <c r="G21" s="12"/>
      <c r="H21" s="12"/>
      <c r="I21" s="12"/>
      <c r="J21" s="10"/>
      <c r="K21" s="10"/>
      <c r="L21" s="10"/>
      <c r="M21" s="12"/>
    </row>
    <row r="22" spans="1:13">
      <c r="A22" s="10"/>
      <c r="B22" s="19" t="s">
        <v>716</v>
      </c>
      <c r="C22" s="12"/>
      <c r="D22" s="12"/>
      <c r="E22" s="12"/>
      <c r="F22" s="12"/>
      <c r="G22" s="12"/>
      <c r="H22" s="12"/>
      <c r="I22" s="12"/>
      <c r="J22" s="10"/>
      <c r="K22" s="10"/>
      <c r="L22" s="10"/>
      <c r="M22" s="12"/>
    </row>
    <row r="23" spans="1:13">
      <c r="A23" s="10"/>
      <c r="B23" s="19" t="s">
        <v>717</v>
      </c>
      <c r="C23" s="12"/>
      <c r="D23" s="12"/>
      <c r="E23" s="12"/>
      <c r="F23" s="12"/>
      <c r="G23" s="12"/>
      <c r="H23" s="12"/>
      <c r="I23" s="12"/>
      <c r="J23" s="10"/>
      <c r="K23" s="10"/>
      <c r="L23" s="10"/>
      <c r="M23" s="12"/>
    </row>
    <row r="24" spans="1:13">
      <c r="A24" s="10"/>
      <c r="B24" s="19" t="s">
        <v>355</v>
      </c>
      <c r="C24" s="12"/>
      <c r="D24" s="12"/>
      <c r="E24" s="12"/>
      <c r="F24" s="12"/>
      <c r="G24" s="12"/>
      <c r="H24" s="12"/>
      <c r="I24" s="12"/>
      <c r="J24" s="10"/>
      <c r="K24" s="10"/>
      <c r="L24" s="10"/>
      <c r="M24" s="12"/>
    </row>
    <row r="25" spans="1:13">
      <c r="A25" s="10"/>
      <c r="B25" s="19" t="s">
        <v>424</v>
      </c>
      <c r="C25" s="12"/>
      <c r="D25" s="12"/>
      <c r="E25" s="12"/>
      <c r="F25" s="12"/>
      <c r="G25" s="12"/>
      <c r="H25" s="12"/>
      <c r="I25" s="12"/>
      <c r="J25" s="10"/>
      <c r="K25" s="10"/>
      <c r="L25" s="10"/>
      <c r="M25" s="12"/>
    </row>
    <row r="26" spans="1:13">
      <c r="A26" s="10"/>
      <c r="B26" s="19" t="s">
        <v>718</v>
      </c>
      <c r="C26" s="12"/>
      <c r="D26" s="12"/>
      <c r="E26" s="12"/>
      <c r="F26" s="12"/>
      <c r="G26" s="12"/>
      <c r="H26" s="12"/>
      <c r="I26" s="12"/>
      <c r="J26" s="10"/>
      <c r="K26" s="10"/>
      <c r="L26" s="10"/>
      <c r="M26" s="12"/>
    </row>
    <row r="27" spans="1:13">
      <c r="A27" s="10"/>
      <c r="B27" s="19" t="s">
        <v>719</v>
      </c>
      <c r="C27" s="12"/>
      <c r="D27" s="12"/>
      <c r="E27" s="12"/>
      <c r="F27" s="12"/>
      <c r="G27" s="12"/>
      <c r="H27" s="12"/>
      <c r="I27" s="12"/>
      <c r="J27" s="10"/>
      <c r="K27" s="10"/>
      <c r="L27" s="10"/>
      <c r="M27" s="12"/>
    </row>
    <row r="28" spans="1:13">
      <c r="A28" s="10"/>
      <c r="B28" s="19" t="s">
        <v>720</v>
      </c>
      <c r="C28" s="12"/>
      <c r="D28" s="12"/>
      <c r="E28" s="12"/>
      <c r="F28" s="12"/>
      <c r="G28" s="12"/>
      <c r="H28" s="12"/>
      <c r="I28" s="12"/>
      <c r="J28" s="10"/>
      <c r="K28" s="10"/>
      <c r="L28" s="10"/>
      <c r="M28" s="12"/>
    </row>
    <row r="29" spans="1:13">
      <c r="A29" s="10"/>
      <c r="B29" s="19" t="s">
        <v>721</v>
      </c>
      <c r="C29" s="12"/>
      <c r="D29" s="12"/>
      <c r="E29" s="12"/>
      <c r="F29" s="12"/>
      <c r="G29" s="12"/>
      <c r="H29" s="12"/>
      <c r="I29" s="12"/>
      <c r="J29" s="10"/>
      <c r="K29" s="10"/>
      <c r="L29" s="10"/>
      <c r="M29" s="12"/>
    </row>
    <row r="30" spans="1:13">
      <c r="A30" s="10"/>
      <c r="B30" s="19" t="s">
        <v>722</v>
      </c>
      <c r="C30" s="12"/>
      <c r="D30" s="12"/>
      <c r="E30" s="12"/>
      <c r="F30" s="12"/>
      <c r="G30" s="12"/>
      <c r="H30" s="12"/>
      <c r="I30" s="12"/>
      <c r="J30" s="10"/>
      <c r="K30" s="10"/>
      <c r="L30" s="10"/>
      <c r="M30" s="12"/>
    </row>
    <row r="31" spans="1:13">
      <c r="A31" s="10" t="s">
        <v>360</v>
      </c>
      <c r="B31" s="19" t="s">
        <v>723</v>
      </c>
      <c r="C31" s="12"/>
      <c r="D31" s="12"/>
      <c r="E31" s="333" t="s">
        <v>362</v>
      </c>
      <c r="F31" s="333" t="s">
        <v>363</v>
      </c>
      <c r="G31" s="333" t="s">
        <v>364</v>
      </c>
      <c r="H31" s="333" t="s">
        <v>365</v>
      </c>
      <c r="I31" s="12"/>
      <c r="J31" s="10"/>
      <c r="K31" s="10"/>
      <c r="L31" s="10"/>
      <c r="M31" s="12"/>
    </row>
    <row r="32" spans="1:13">
      <c r="A32" s="10"/>
      <c r="B32" s="19" t="s">
        <v>724</v>
      </c>
      <c r="C32" s="12"/>
      <c r="D32" s="12"/>
      <c r="E32" s="12"/>
      <c r="F32" s="12"/>
      <c r="G32" s="12"/>
      <c r="H32" s="12"/>
      <c r="I32" s="12"/>
      <c r="J32" s="10"/>
      <c r="K32" s="10"/>
      <c r="L32" s="10"/>
      <c r="M32" s="12"/>
    </row>
    <row r="33" spans="1:13">
      <c r="A33" s="10"/>
      <c r="B33" s="19" t="s">
        <v>725</v>
      </c>
      <c r="C33" s="12"/>
      <c r="D33" s="12"/>
      <c r="E33" s="12"/>
      <c r="F33" s="12"/>
      <c r="G33" s="12"/>
      <c r="H33" s="12"/>
      <c r="I33" s="12"/>
      <c r="J33" s="10"/>
      <c r="K33" s="10"/>
      <c r="L33" s="10"/>
      <c r="M33" s="12"/>
    </row>
    <row r="34" spans="1:13">
      <c r="A34" s="10"/>
      <c r="B34" s="332" t="s">
        <v>726</v>
      </c>
      <c r="C34" s="12"/>
      <c r="D34" s="12"/>
      <c r="E34" s="12"/>
      <c r="F34" s="12"/>
      <c r="G34" s="12"/>
      <c r="H34" s="12"/>
      <c r="I34" s="12"/>
      <c r="J34" s="10"/>
      <c r="K34" s="10"/>
      <c r="L34" s="10"/>
      <c r="M34" s="12"/>
    </row>
    <row r="35" spans="1:13">
      <c r="A35" s="10"/>
      <c r="B35" s="19" t="s">
        <v>727</v>
      </c>
      <c r="C35" s="12"/>
      <c r="D35" s="12"/>
      <c r="E35" s="12"/>
      <c r="F35" s="12"/>
      <c r="G35" s="12"/>
      <c r="H35" s="12"/>
      <c r="I35" s="12"/>
      <c r="J35" s="10"/>
      <c r="K35" s="10"/>
      <c r="L35" s="10"/>
      <c r="M35" s="12"/>
    </row>
    <row r="36" spans="1:13">
      <c r="A36" s="10"/>
      <c r="B36" s="19" t="s">
        <v>728</v>
      </c>
      <c r="C36" s="12"/>
      <c r="D36" s="12"/>
      <c r="E36" s="12"/>
      <c r="F36" s="12"/>
      <c r="G36" s="12"/>
      <c r="H36" s="12"/>
      <c r="I36" s="12"/>
      <c r="J36" s="10"/>
      <c r="K36" s="10"/>
      <c r="L36" s="10"/>
      <c r="M36" s="12"/>
    </row>
    <row r="37" spans="1:13">
      <c r="A37" s="10"/>
      <c r="B37" s="19" t="s">
        <v>729</v>
      </c>
      <c r="C37" s="12"/>
      <c r="D37" s="12"/>
      <c r="E37" s="12"/>
      <c r="F37" s="12"/>
      <c r="G37" s="12"/>
      <c r="H37" s="12"/>
      <c r="I37" s="12"/>
      <c r="J37" s="10"/>
      <c r="K37" s="10"/>
      <c r="L37" s="10"/>
      <c r="M37" s="12"/>
    </row>
    <row r="38" spans="1:13">
      <c r="A38" s="10"/>
      <c r="B38" s="19" t="s">
        <v>730</v>
      </c>
      <c r="C38" s="12"/>
      <c r="D38" s="12"/>
      <c r="E38" s="12"/>
      <c r="F38" s="12"/>
      <c r="G38" s="12"/>
      <c r="H38" s="12"/>
      <c r="I38" s="12"/>
      <c r="J38" s="10"/>
      <c r="K38" s="10"/>
      <c r="L38" s="10"/>
      <c r="M38" s="12"/>
    </row>
    <row r="39" spans="1:13">
      <c r="A39" s="10"/>
      <c r="B39" s="19" t="s">
        <v>731</v>
      </c>
      <c r="C39" s="12"/>
      <c r="D39" s="12"/>
      <c r="E39" s="12"/>
      <c r="F39" s="12"/>
      <c r="G39" s="12"/>
      <c r="H39" s="12"/>
      <c r="I39" s="12"/>
      <c r="J39" s="10"/>
      <c r="K39" s="10"/>
      <c r="L39" s="10"/>
      <c r="M39" s="12"/>
    </row>
    <row r="40" spans="1:13">
      <c r="A40" s="10"/>
      <c r="B40" s="19" t="s">
        <v>732</v>
      </c>
      <c r="C40" s="12"/>
      <c r="D40" s="12"/>
      <c r="E40" s="12"/>
      <c r="F40" s="12"/>
      <c r="G40" s="12"/>
      <c r="H40" s="12"/>
      <c r="I40" s="12"/>
      <c r="J40" s="10"/>
      <c r="K40" s="10"/>
      <c r="L40" s="10"/>
      <c r="M40" s="12"/>
    </row>
    <row r="41" spans="1:13">
      <c r="A41" s="10" t="s">
        <v>371</v>
      </c>
      <c r="B41" s="19" t="s">
        <v>735</v>
      </c>
      <c r="C41" s="12"/>
      <c r="D41" s="12"/>
      <c r="E41" s="333" t="s">
        <v>736</v>
      </c>
      <c r="F41" s="333" t="s">
        <v>736</v>
      </c>
      <c r="G41" s="333" t="s">
        <v>736</v>
      </c>
      <c r="H41" s="333" t="s">
        <v>736</v>
      </c>
      <c r="I41" s="12"/>
      <c r="J41" s="10"/>
      <c r="K41" s="10"/>
      <c r="L41" s="10"/>
      <c r="M41" s="12"/>
    </row>
    <row r="42" spans="1:13">
      <c r="A42" s="10"/>
      <c r="B42" s="19" t="s">
        <v>737</v>
      </c>
      <c r="C42" s="12"/>
      <c r="D42" s="12"/>
      <c r="E42" s="12"/>
      <c r="F42" s="12"/>
      <c r="G42" s="12"/>
      <c r="H42" s="12"/>
      <c r="I42" s="12"/>
      <c r="J42" s="10"/>
      <c r="K42" s="10"/>
      <c r="L42" s="10"/>
      <c r="M42" s="12"/>
    </row>
    <row r="43" spans="1:13">
      <c r="A43" s="10"/>
      <c r="B43" s="19" t="s">
        <v>738</v>
      </c>
      <c r="C43" s="12"/>
      <c r="D43" s="12"/>
      <c r="E43" s="12"/>
      <c r="F43" s="12"/>
      <c r="G43" s="12"/>
      <c r="H43" s="12"/>
      <c r="I43" s="12"/>
      <c r="J43" s="10"/>
      <c r="K43" s="10"/>
      <c r="L43" s="10"/>
      <c r="M43" s="12"/>
    </row>
    <row r="44" spans="1:13">
      <c r="A44" s="10"/>
      <c r="B44" s="19" t="s">
        <v>739</v>
      </c>
      <c r="C44" s="12"/>
      <c r="D44" s="12"/>
      <c r="E44" s="12"/>
      <c r="F44" s="12"/>
      <c r="G44" s="12"/>
      <c r="H44" s="12"/>
      <c r="I44" s="12"/>
      <c r="J44" s="10"/>
      <c r="K44" s="10"/>
      <c r="L44" s="10"/>
      <c r="M44" s="12"/>
    </row>
    <row r="45" spans="1:13">
      <c r="A45" s="10"/>
      <c r="B45" s="19" t="s">
        <v>740</v>
      </c>
      <c r="C45" s="12"/>
      <c r="D45" s="12"/>
      <c r="E45" s="12"/>
      <c r="F45" s="12"/>
      <c r="G45" s="12"/>
      <c r="H45" s="12"/>
      <c r="I45" s="12"/>
      <c r="J45" s="10"/>
      <c r="K45" s="10"/>
      <c r="L45" s="10"/>
      <c r="M45" s="12"/>
    </row>
    <row r="46" spans="1:13">
      <c r="A46" s="10"/>
      <c r="B46" s="19" t="s">
        <v>741</v>
      </c>
      <c r="C46" s="12"/>
      <c r="D46" s="12"/>
      <c r="E46" s="12"/>
      <c r="F46" s="12"/>
      <c r="G46" s="12"/>
      <c r="H46" s="12"/>
      <c r="I46" s="12"/>
      <c r="J46" s="10"/>
      <c r="K46" s="10"/>
      <c r="L46" s="10"/>
      <c r="M46" s="12"/>
    </row>
    <row r="47" spans="1:13">
      <c r="A47" s="10"/>
      <c r="B47" s="19" t="s">
        <v>742</v>
      </c>
      <c r="C47" s="12"/>
      <c r="D47" s="12"/>
      <c r="E47" s="12"/>
      <c r="F47" s="12"/>
      <c r="G47" s="12"/>
      <c r="H47" s="12"/>
      <c r="I47" s="12"/>
      <c r="J47" s="10"/>
      <c r="K47" s="10"/>
      <c r="L47" s="10"/>
      <c r="M47" s="12"/>
    </row>
    <row r="48" spans="1:13">
      <c r="A48" s="10"/>
      <c r="B48" s="19" t="s">
        <v>743</v>
      </c>
      <c r="C48" s="12"/>
      <c r="D48" s="12"/>
      <c r="E48" s="12"/>
      <c r="F48" s="12"/>
      <c r="G48" s="12"/>
      <c r="H48" s="12"/>
      <c r="I48" s="12"/>
      <c r="J48" s="10"/>
      <c r="K48" s="10"/>
      <c r="L48" s="10"/>
      <c r="M48" s="12"/>
    </row>
    <row r="49" spans="1:13">
      <c r="A49" s="10"/>
      <c r="B49" s="19" t="s">
        <v>744</v>
      </c>
      <c r="C49" s="12"/>
      <c r="D49" s="12"/>
      <c r="E49" s="12"/>
      <c r="F49" s="12"/>
      <c r="G49" s="12"/>
      <c r="H49" s="12"/>
      <c r="I49" s="12"/>
      <c r="J49" s="10"/>
      <c r="K49" s="10"/>
      <c r="L49" s="10"/>
      <c r="M49" s="12"/>
    </row>
    <row r="50" spans="1:13">
      <c r="A50" s="10"/>
      <c r="B50" s="19" t="s">
        <v>745</v>
      </c>
      <c r="C50" s="12"/>
      <c r="D50" s="12"/>
      <c r="E50" s="12"/>
      <c r="F50" s="12"/>
      <c r="G50" s="12"/>
      <c r="H50" s="12"/>
      <c r="I50" s="12"/>
      <c r="J50" s="10"/>
      <c r="K50" s="10"/>
      <c r="L50" s="10"/>
      <c r="M50" s="12"/>
    </row>
    <row r="51" spans="1:13">
      <c r="A51" s="10"/>
      <c r="B51" s="19" t="s">
        <v>746</v>
      </c>
      <c r="C51" s="12"/>
      <c r="D51" s="12"/>
      <c r="E51" s="12"/>
      <c r="F51" s="12"/>
      <c r="G51" s="12"/>
      <c r="H51" s="12"/>
      <c r="I51" s="12"/>
      <c r="J51" s="10"/>
      <c r="K51" s="10"/>
      <c r="L51" s="10"/>
      <c r="M51" s="12"/>
    </row>
    <row r="52" spans="1:13">
      <c r="A52" s="10"/>
      <c r="B52" s="19" t="s">
        <v>747</v>
      </c>
      <c r="C52" s="12"/>
      <c r="D52" s="12"/>
      <c r="E52" s="12"/>
      <c r="F52" s="12"/>
      <c r="G52" s="12"/>
      <c r="H52" s="12"/>
      <c r="I52" s="12"/>
      <c r="J52" s="10"/>
      <c r="K52" s="10"/>
      <c r="L52" s="10"/>
      <c r="M52" s="12"/>
    </row>
    <row r="53" spans="1:13">
      <c r="A53" s="10"/>
      <c r="B53" s="19" t="s">
        <v>748</v>
      </c>
      <c r="C53" s="12"/>
      <c r="D53" s="12"/>
      <c r="E53" s="12"/>
      <c r="F53" s="12"/>
      <c r="G53" s="12"/>
      <c r="H53" s="12"/>
      <c r="I53" s="12"/>
      <c r="J53" s="10"/>
      <c r="K53" s="10"/>
      <c r="L53" s="10"/>
      <c r="M53" s="12"/>
    </row>
    <row r="54" spans="1:13">
      <c r="A54" s="10"/>
      <c r="B54" s="19" t="s">
        <v>749</v>
      </c>
      <c r="C54" s="12"/>
      <c r="D54" s="12"/>
      <c r="E54" s="12"/>
      <c r="F54" s="12"/>
      <c r="G54" s="12"/>
      <c r="H54" s="12"/>
      <c r="I54" s="12"/>
      <c r="J54" s="10"/>
      <c r="K54" s="10"/>
      <c r="L54" s="10"/>
      <c r="M54" s="12"/>
    </row>
    <row r="55" spans="1:13">
      <c r="A55" s="10"/>
      <c r="B55" s="19" t="s">
        <v>750</v>
      </c>
      <c r="C55" s="12"/>
      <c r="D55" s="12"/>
      <c r="E55" s="12"/>
      <c r="F55" s="12"/>
      <c r="G55" s="12"/>
      <c r="H55" s="12"/>
      <c r="I55" s="12"/>
      <c r="J55" s="10"/>
      <c r="K55" s="10"/>
      <c r="L55" s="10"/>
      <c r="M55" s="12"/>
    </row>
    <row r="56" spans="1:13">
      <c r="A56" s="10"/>
      <c r="B56" s="19" t="s">
        <v>751</v>
      </c>
      <c r="C56" s="12"/>
      <c r="D56" s="12"/>
      <c r="E56" s="12"/>
      <c r="F56" s="12"/>
      <c r="G56" s="12"/>
      <c r="H56" s="12"/>
      <c r="I56" s="12"/>
      <c r="J56" s="10"/>
      <c r="K56" s="10"/>
      <c r="L56" s="10"/>
      <c r="M56" s="12"/>
    </row>
    <row r="57" spans="1:13">
      <c r="A57" s="10"/>
      <c r="B57" s="19" t="s">
        <v>752</v>
      </c>
      <c r="C57" s="12"/>
      <c r="D57" s="12"/>
      <c r="E57" s="12"/>
      <c r="F57" s="12"/>
      <c r="G57" s="12"/>
      <c r="H57" s="12"/>
      <c r="I57" s="12"/>
      <c r="J57" s="10"/>
      <c r="K57" s="10"/>
      <c r="L57" s="10"/>
      <c r="M57" s="12"/>
    </row>
    <row r="58" spans="1:13">
      <c r="A58" s="10"/>
      <c r="B58" s="19" t="s">
        <v>753</v>
      </c>
      <c r="C58" s="12"/>
      <c r="D58" s="12"/>
      <c r="E58" s="12"/>
      <c r="F58" s="12"/>
      <c r="G58" s="12"/>
      <c r="H58" s="12"/>
      <c r="I58" s="12"/>
      <c r="J58" s="10"/>
      <c r="K58" s="10"/>
      <c r="L58" s="10"/>
      <c r="M58" s="12"/>
    </row>
    <row r="59" spans="1:13">
      <c r="A59" s="10"/>
      <c r="B59" s="19" t="s">
        <v>754</v>
      </c>
      <c r="C59" s="12"/>
      <c r="D59" s="12"/>
      <c r="E59" s="12"/>
      <c r="F59" s="12"/>
      <c r="G59" s="12"/>
      <c r="H59" s="12"/>
      <c r="I59" s="12"/>
      <c r="J59" s="10"/>
      <c r="K59" s="10"/>
      <c r="L59" s="10"/>
      <c r="M59" s="12"/>
    </row>
    <row r="60" spans="1:13">
      <c r="A60" s="10"/>
      <c r="B60" s="19" t="s">
        <v>755</v>
      </c>
      <c r="C60" s="12"/>
      <c r="D60" s="12"/>
      <c r="E60" s="12"/>
      <c r="F60" s="12"/>
      <c r="G60" s="12"/>
      <c r="H60" s="12"/>
      <c r="I60" s="12"/>
      <c r="J60" s="10"/>
      <c r="K60" s="10"/>
      <c r="L60" s="10"/>
      <c r="M60" s="12"/>
    </row>
    <row r="61" spans="1:13">
      <c r="A61" s="407"/>
      <c r="B61" s="405"/>
      <c r="C61" s="405"/>
      <c r="D61" s="405"/>
      <c r="E61" s="405"/>
      <c r="F61" s="405"/>
      <c r="G61" s="405"/>
      <c r="H61" s="405"/>
      <c r="I61" s="405"/>
      <c r="J61" s="405"/>
      <c r="K61" s="430">
        <f>SUM(K5:K60)</f>
        <v>45000</v>
      </c>
      <c r="L61" s="405"/>
      <c r="M61" s="408"/>
    </row>
    <row r="62" spans="1:13">
      <c r="C62" s="382"/>
    </row>
    <row r="63" spans="1:13">
      <c r="A63" s="388" t="s">
        <v>787</v>
      </c>
      <c r="B63" s="389"/>
      <c r="C63" s="389"/>
      <c r="D63" s="389"/>
      <c r="E63" s="389"/>
      <c r="F63" s="389"/>
      <c r="G63" s="390"/>
      <c r="H63" s="390"/>
      <c r="I63" s="390"/>
      <c r="J63" s="401"/>
      <c r="K63" s="401"/>
      <c r="L63" s="401"/>
      <c r="M63" s="401"/>
    </row>
    <row r="64" spans="1:13">
      <c r="A64" s="392"/>
      <c r="B64" s="390"/>
      <c r="C64" s="390"/>
      <c r="D64" s="390"/>
      <c r="E64" s="390"/>
      <c r="F64" s="390"/>
      <c r="G64" s="277" t="s">
        <v>244</v>
      </c>
      <c r="J64" s="402"/>
      <c r="L64" s="403"/>
    </row>
    <row r="65" spans="1:13">
      <c r="A65" s="392"/>
      <c r="B65" s="390"/>
      <c r="C65" s="390"/>
      <c r="D65" s="390"/>
      <c r="E65" s="390"/>
      <c r="F65" s="390"/>
      <c r="G65" s="277"/>
      <c r="J65" s="402"/>
      <c r="L65" s="403"/>
    </row>
    <row r="66" spans="1:13">
      <c r="A66" s="195"/>
      <c r="B66" s="392"/>
      <c r="C66" s="390"/>
      <c r="D66" s="390"/>
      <c r="E66" s="390"/>
      <c r="F66" s="390"/>
      <c r="G66" s="390"/>
      <c r="H66" s="494" t="s">
        <v>796</v>
      </c>
      <c r="I66" s="494"/>
      <c r="J66" s="494"/>
      <c r="K66" s="494"/>
      <c r="L66" s="494"/>
      <c r="M66" s="494"/>
    </row>
    <row r="67" spans="1:13">
      <c r="A67" s="195"/>
      <c r="B67" s="392"/>
      <c r="C67" s="390"/>
      <c r="D67" s="390"/>
      <c r="E67" s="390"/>
      <c r="F67" s="390"/>
      <c r="G67" s="390"/>
      <c r="H67" s="495"/>
      <c r="I67" s="495"/>
      <c r="J67" s="495"/>
      <c r="K67" s="495"/>
      <c r="L67" s="495"/>
      <c r="M67" s="495"/>
    </row>
    <row r="68" spans="1:13">
      <c r="A68" s="195"/>
      <c r="B68" s="195"/>
      <c r="C68" s="195"/>
      <c r="D68" s="195"/>
      <c r="E68" s="195"/>
      <c r="F68" s="195"/>
      <c r="G68" s="195"/>
      <c r="H68" s="531" t="s">
        <v>788</v>
      </c>
      <c r="I68" s="531"/>
      <c r="J68" s="531"/>
      <c r="K68" s="531"/>
      <c r="L68" s="531"/>
      <c r="M68" s="531"/>
    </row>
  </sheetData>
  <mergeCells count="11">
    <mergeCell ref="H66:M66"/>
    <mergeCell ref="H67:M67"/>
    <mergeCell ref="H68:M68"/>
    <mergeCell ref="A3:A4"/>
    <mergeCell ref="B3:B4"/>
    <mergeCell ref="C3:C4"/>
    <mergeCell ref="D3:D4"/>
    <mergeCell ref="E3:H3"/>
    <mergeCell ref="I3:I4"/>
    <mergeCell ref="J3:L3"/>
    <mergeCell ref="M3:M4"/>
  </mergeCells>
  <pageMargins left="0.25" right="0.25" top="0.5" bottom="0.5" header="0.3" footer="0.3"/>
  <pageSetup paperSize="5" orientation="landscape" horizontalDpi="180" verticalDpi="180" r:id="rId1"/>
</worksheet>
</file>

<file path=xl/worksheets/sheet12.xml><?xml version="1.0" encoding="utf-8"?>
<worksheet xmlns="http://schemas.openxmlformats.org/spreadsheetml/2006/main" xmlns:r="http://schemas.openxmlformats.org/officeDocument/2006/relationships">
  <dimension ref="A1:R55"/>
  <sheetViews>
    <sheetView topLeftCell="A36" workbookViewId="0">
      <selection activeCell="E56" sqref="E56"/>
    </sheetView>
  </sheetViews>
  <sheetFormatPr defaultRowHeight="15"/>
  <cols>
    <col min="18" max="18" width="11.28515625" customWidth="1"/>
  </cols>
  <sheetData>
    <row r="1" spans="1:18">
      <c r="A1" s="602" t="s">
        <v>107</v>
      </c>
      <c r="B1" s="603"/>
      <c r="C1" s="603"/>
      <c r="D1" s="603"/>
      <c r="E1" s="603"/>
      <c r="F1" s="603"/>
      <c r="G1" s="603"/>
      <c r="H1" s="603"/>
      <c r="I1" s="603"/>
      <c r="J1" s="603"/>
      <c r="K1" s="603"/>
      <c r="L1" s="603"/>
      <c r="M1" s="603"/>
      <c r="N1" s="603"/>
      <c r="O1" s="603"/>
      <c r="P1" s="603"/>
      <c r="Q1" s="603"/>
      <c r="R1" s="604"/>
    </row>
    <row r="2" spans="1:18">
      <c r="A2" s="605" t="s">
        <v>801</v>
      </c>
      <c r="B2" s="605"/>
      <c r="C2" s="605"/>
      <c r="D2" s="605"/>
      <c r="E2" s="605"/>
      <c r="F2" s="605"/>
      <c r="G2" s="605"/>
      <c r="H2" s="605"/>
      <c r="I2" s="605"/>
      <c r="J2" s="605"/>
      <c r="K2" s="605"/>
      <c r="L2" s="605"/>
      <c r="M2" s="605"/>
      <c r="N2" s="605"/>
      <c r="O2" s="605"/>
      <c r="P2" s="605"/>
      <c r="Q2" s="605"/>
      <c r="R2" s="606"/>
    </row>
    <row r="3" spans="1:18">
      <c r="A3" s="607" t="s">
        <v>802</v>
      </c>
      <c r="B3" s="608"/>
      <c r="C3" s="608"/>
      <c r="D3" s="608"/>
      <c r="E3" s="608"/>
      <c r="F3" s="608"/>
      <c r="G3" s="608"/>
      <c r="H3" s="608"/>
      <c r="I3" s="608"/>
      <c r="J3" s="608"/>
      <c r="K3" s="608"/>
      <c r="L3" s="608"/>
      <c r="M3" s="608"/>
      <c r="N3" s="608"/>
      <c r="O3" s="608"/>
      <c r="P3" s="608"/>
      <c r="Q3" s="608"/>
      <c r="R3" s="609"/>
    </row>
    <row r="4" spans="1:18">
      <c r="A4" s="610"/>
      <c r="B4" s="610"/>
      <c r="C4" s="432"/>
      <c r="D4" s="432"/>
      <c r="E4" s="432"/>
      <c r="F4" s="432"/>
      <c r="G4" s="432"/>
      <c r="H4" s="432"/>
      <c r="I4" s="432"/>
      <c r="J4" s="432"/>
      <c r="K4" s="432"/>
      <c r="L4" s="432"/>
      <c r="M4" s="432"/>
      <c r="N4" s="432"/>
      <c r="O4" s="432"/>
      <c r="P4" s="432"/>
      <c r="Q4" s="433"/>
      <c r="R4" s="434"/>
    </row>
    <row r="5" spans="1:18">
      <c r="A5" s="611" t="s">
        <v>644</v>
      </c>
      <c r="B5" s="611"/>
      <c r="C5" s="612" t="s">
        <v>118</v>
      </c>
      <c r="D5" s="611" t="s">
        <v>119</v>
      </c>
      <c r="E5" s="611"/>
      <c r="F5" s="611"/>
      <c r="G5" s="611"/>
      <c r="H5" s="611"/>
      <c r="I5" s="611"/>
      <c r="J5" s="611"/>
      <c r="K5" s="611"/>
      <c r="L5" s="611"/>
      <c r="M5" s="611"/>
      <c r="N5" s="611"/>
      <c r="O5" s="611"/>
      <c r="P5" s="611"/>
      <c r="Q5" s="435" t="s">
        <v>284</v>
      </c>
      <c r="R5" s="612" t="s">
        <v>13</v>
      </c>
    </row>
    <row r="6" spans="1:18">
      <c r="A6" s="611"/>
      <c r="B6" s="611"/>
      <c r="C6" s="612"/>
      <c r="D6" s="611"/>
      <c r="E6" s="611"/>
      <c r="F6" s="611"/>
      <c r="G6" s="611"/>
      <c r="H6" s="611"/>
      <c r="I6" s="611"/>
      <c r="J6" s="611"/>
      <c r="K6" s="611"/>
      <c r="L6" s="611"/>
      <c r="M6" s="611"/>
      <c r="N6" s="611"/>
      <c r="O6" s="611"/>
      <c r="P6" s="611"/>
      <c r="Q6" s="435" t="s">
        <v>803</v>
      </c>
      <c r="R6" s="612"/>
    </row>
    <row r="7" spans="1:18">
      <c r="A7" s="611"/>
      <c r="B7" s="611"/>
      <c r="C7" s="436" t="s">
        <v>122</v>
      </c>
      <c r="D7" s="436" t="s">
        <v>287</v>
      </c>
      <c r="E7" s="436" t="s">
        <v>288</v>
      </c>
      <c r="F7" s="436" t="s">
        <v>125</v>
      </c>
      <c r="G7" s="436" t="s">
        <v>126</v>
      </c>
      <c r="H7" s="436" t="s">
        <v>291</v>
      </c>
      <c r="I7" s="436" t="s">
        <v>128</v>
      </c>
      <c r="J7" s="436" t="s">
        <v>458</v>
      </c>
      <c r="K7" s="436" t="s">
        <v>294</v>
      </c>
      <c r="L7" s="436" t="s">
        <v>459</v>
      </c>
      <c r="M7" s="436" t="s">
        <v>296</v>
      </c>
      <c r="N7" s="436" t="s">
        <v>297</v>
      </c>
      <c r="O7" s="436" t="s">
        <v>298</v>
      </c>
      <c r="P7" s="436" t="s">
        <v>13</v>
      </c>
      <c r="Q7" s="435"/>
      <c r="R7" s="436" t="s">
        <v>135</v>
      </c>
    </row>
    <row r="8" spans="1:18">
      <c r="A8" s="437" t="s">
        <v>683</v>
      </c>
      <c r="B8" s="437"/>
      <c r="C8" s="436"/>
      <c r="D8" s="437"/>
      <c r="E8" s="437"/>
      <c r="F8" s="437"/>
      <c r="G8" s="437"/>
      <c r="H8" s="437"/>
      <c r="I8" s="437"/>
      <c r="J8" s="438"/>
      <c r="K8" s="438"/>
      <c r="L8" s="438"/>
      <c r="M8" s="438"/>
      <c r="N8" s="438"/>
      <c r="O8" s="438"/>
      <c r="P8" s="438"/>
      <c r="Q8" s="439"/>
      <c r="R8" s="440"/>
    </row>
    <row r="9" spans="1:18">
      <c r="A9" s="612" t="s">
        <v>16</v>
      </c>
      <c r="B9" s="612"/>
      <c r="C9" s="438"/>
      <c r="D9" s="438"/>
      <c r="E9" s="438"/>
      <c r="F9" s="438"/>
      <c r="G9" s="438"/>
      <c r="H9" s="438"/>
      <c r="I9" s="438"/>
      <c r="J9" s="438"/>
      <c r="K9" s="438"/>
      <c r="L9" s="438"/>
      <c r="M9" s="438"/>
      <c r="N9" s="438"/>
      <c r="O9" s="438"/>
      <c r="P9" s="438"/>
      <c r="Q9" s="439"/>
      <c r="R9" s="440"/>
    </row>
    <row r="10" spans="1:18">
      <c r="A10" s="441" t="s">
        <v>804</v>
      </c>
      <c r="B10" s="442"/>
      <c r="C10" s="438" t="s">
        <v>158</v>
      </c>
      <c r="D10" s="436">
        <v>6</v>
      </c>
      <c r="E10" s="436"/>
      <c r="F10" s="436"/>
      <c r="G10" s="436"/>
      <c r="H10" s="438"/>
      <c r="I10" s="436"/>
      <c r="J10" s="436">
        <v>6</v>
      </c>
      <c r="K10" s="438"/>
      <c r="L10" s="438"/>
      <c r="M10" s="438"/>
      <c r="N10" s="438"/>
      <c r="O10" s="438"/>
      <c r="P10" s="438">
        <f>D10+J10</f>
        <v>12</v>
      </c>
      <c r="Q10" s="443">
        <v>200</v>
      </c>
      <c r="R10" s="440">
        <f t="shared" ref="R10:R31" si="0">Q10*P10</f>
        <v>2400</v>
      </c>
    </row>
    <row r="11" spans="1:18">
      <c r="A11" s="441" t="s">
        <v>805</v>
      </c>
      <c r="B11" s="442"/>
      <c r="C11" s="438" t="s">
        <v>469</v>
      </c>
      <c r="D11" s="436">
        <v>15</v>
      </c>
      <c r="E11" s="436"/>
      <c r="F11" s="436"/>
      <c r="G11" s="436"/>
      <c r="H11" s="438"/>
      <c r="I11" s="436"/>
      <c r="J11" s="436">
        <v>12</v>
      </c>
      <c r="K11" s="438"/>
      <c r="L11" s="438"/>
      <c r="M11" s="438"/>
      <c r="N11" s="438"/>
      <c r="O11" s="438"/>
      <c r="P11" s="438">
        <f t="shared" ref="P11:P34" si="1">D11+J11</f>
        <v>27</v>
      </c>
      <c r="Q11" s="443">
        <v>10</v>
      </c>
      <c r="R11" s="440">
        <f t="shared" si="0"/>
        <v>270</v>
      </c>
    </row>
    <row r="12" spans="1:18">
      <c r="A12" s="444" t="s">
        <v>806</v>
      </c>
      <c r="B12" s="436"/>
      <c r="C12" s="438" t="s">
        <v>154</v>
      </c>
      <c r="D12" s="438">
        <v>1</v>
      </c>
      <c r="E12" s="438"/>
      <c r="F12" s="438"/>
      <c r="G12" s="438"/>
      <c r="H12" s="438"/>
      <c r="I12" s="438"/>
      <c r="J12" s="438"/>
      <c r="K12" s="438"/>
      <c r="L12" s="438"/>
      <c r="M12" s="438"/>
      <c r="N12" s="438"/>
      <c r="O12" s="438"/>
      <c r="P12" s="438">
        <f t="shared" si="1"/>
        <v>1</v>
      </c>
      <c r="Q12" s="443">
        <v>100</v>
      </c>
      <c r="R12" s="440">
        <f t="shared" si="0"/>
        <v>100</v>
      </c>
    </row>
    <row r="13" spans="1:18">
      <c r="A13" s="441" t="s">
        <v>807</v>
      </c>
      <c r="B13" s="445"/>
      <c r="C13" s="438" t="s">
        <v>469</v>
      </c>
      <c r="D13" s="438">
        <v>10</v>
      </c>
      <c r="E13" s="438"/>
      <c r="F13" s="438"/>
      <c r="G13" s="438"/>
      <c r="H13" s="438"/>
      <c r="I13" s="438"/>
      <c r="J13" s="438">
        <v>10</v>
      </c>
      <c r="K13" s="438"/>
      <c r="L13" s="438"/>
      <c r="M13" s="438"/>
      <c r="N13" s="438"/>
      <c r="O13" s="438"/>
      <c r="P13" s="438">
        <f t="shared" si="1"/>
        <v>20</v>
      </c>
      <c r="Q13" s="443">
        <v>55</v>
      </c>
      <c r="R13" s="440">
        <f t="shared" si="0"/>
        <v>1100</v>
      </c>
    </row>
    <row r="14" spans="1:18">
      <c r="A14" s="441" t="s">
        <v>808</v>
      </c>
      <c r="B14" s="442"/>
      <c r="C14" s="438" t="s">
        <v>154</v>
      </c>
      <c r="D14" s="438"/>
      <c r="E14" s="438"/>
      <c r="F14" s="438"/>
      <c r="G14" s="438"/>
      <c r="H14" s="438"/>
      <c r="I14" s="438"/>
      <c r="J14" s="438">
        <v>1</v>
      </c>
      <c r="K14" s="438"/>
      <c r="L14" s="438"/>
      <c r="M14" s="438"/>
      <c r="N14" s="438"/>
      <c r="O14" s="438"/>
      <c r="P14" s="438">
        <f t="shared" si="1"/>
        <v>1</v>
      </c>
      <c r="Q14" s="443">
        <v>75</v>
      </c>
      <c r="R14" s="440">
        <f t="shared" si="0"/>
        <v>75</v>
      </c>
    </row>
    <row r="15" spans="1:18">
      <c r="A15" s="441" t="s">
        <v>809</v>
      </c>
      <c r="B15" s="442"/>
      <c r="C15" s="438" t="s">
        <v>154</v>
      </c>
      <c r="D15" s="438">
        <v>2</v>
      </c>
      <c r="E15" s="438"/>
      <c r="F15" s="438"/>
      <c r="G15" s="438"/>
      <c r="H15" s="438"/>
      <c r="I15" s="438"/>
      <c r="J15" s="438"/>
      <c r="K15" s="438"/>
      <c r="L15" s="438"/>
      <c r="M15" s="438"/>
      <c r="N15" s="438"/>
      <c r="O15" s="438"/>
      <c r="P15" s="438">
        <f t="shared" si="1"/>
        <v>2</v>
      </c>
      <c r="Q15" s="443">
        <v>2000</v>
      </c>
      <c r="R15" s="440">
        <f t="shared" si="0"/>
        <v>4000</v>
      </c>
    </row>
    <row r="16" spans="1:18">
      <c r="A16" s="441" t="s">
        <v>810</v>
      </c>
      <c r="B16" s="442"/>
      <c r="C16" s="438" t="s">
        <v>469</v>
      </c>
      <c r="D16" s="438">
        <v>15</v>
      </c>
      <c r="E16" s="438"/>
      <c r="F16" s="438"/>
      <c r="G16" s="438"/>
      <c r="H16" s="438"/>
      <c r="I16" s="438"/>
      <c r="J16" s="438">
        <v>15</v>
      </c>
      <c r="K16" s="438"/>
      <c r="L16" s="438"/>
      <c r="M16" s="438"/>
      <c r="N16" s="438"/>
      <c r="O16" s="438"/>
      <c r="P16" s="438">
        <f t="shared" si="1"/>
        <v>30</v>
      </c>
      <c r="Q16" s="443">
        <v>60</v>
      </c>
      <c r="R16" s="446">
        <f t="shared" si="0"/>
        <v>1800</v>
      </c>
    </row>
    <row r="17" spans="1:18">
      <c r="A17" s="601" t="s">
        <v>811</v>
      </c>
      <c r="B17" s="601"/>
      <c r="C17" s="438" t="s">
        <v>150</v>
      </c>
      <c r="D17" s="438">
        <v>1</v>
      </c>
      <c r="E17" s="438"/>
      <c r="F17" s="438"/>
      <c r="G17" s="438"/>
      <c r="H17" s="438"/>
      <c r="I17" s="438"/>
      <c r="J17" s="438"/>
      <c r="K17" s="438"/>
      <c r="L17" s="438"/>
      <c r="M17" s="438"/>
      <c r="N17" s="438"/>
      <c r="O17" s="438"/>
      <c r="P17" s="438">
        <f t="shared" si="1"/>
        <v>1</v>
      </c>
      <c r="Q17" s="443">
        <v>300</v>
      </c>
      <c r="R17" s="446">
        <f t="shared" si="0"/>
        <v>300</v>
      </c>
    </row>
    <row r="18" spans="1:18">
      <c r="A18" s="601" t="s">
        <v>812</v>
      </c>
      <c r="B18" s="601"/>
      <c r="C18" s="438" t="s">
        <v>469</v>
      </c>
      <c r="D18" s="438">
        <v>3</v>
      </c>
      <c r="E18" s="438"/>
      <c r="F18" s="438"/>
      <c r="G18" s="438"/>
      <c r="H18" s="438"/>
      <c r="I18" s="438"/>
      <c r="J18" s="438">
        <v>3</v>
      </c>
      <c r="K18" s="438"/>
      <c r="L18" s="438"/>
      <c r="M18" s="438"/>
      <c r="N18" s="438"/>
      <c r="O18" s="438"/>
      <c r="P18" s="438">
        <f t="shared" si="1"/>
        <v>6</v>
      </c>
      <c r="Q18" s="443">
        <v>30</v>
      </c>
      <c r="R18" s="446">
        <f t="shared" si="0"/>
        <v>180</v>
      </c>
    </row>
    <row r="19" spans="1:18">
      <c r="A19" s="601" t="s">
        <v>813</v>
      </c>
      <c r="B19" s="601"/>
      <c r="C19" s="447" t="s">
        <v>201</v>
      </c>
      <c r="D19" s="438">
        <v>1</v>
      </c>
      <c r="E19" s="438"/>
      <c r="F19" s="438"/>
      <c r="G19" s="438"/>
      <c r="H19" s="438"/>
      <c r="I19" s="438"/>
      <c r="J19" s="438">
        <v>1</v>
      </c>
      <c r="K19" s="438"/>
      <c r="L19" s="438"/>
      <c r="M19" s="438"/>
      <c r="N19" s="438"/>
      <c r="O19" s="438"/>
      <c r="P19" s="438">
        <f t="shared" si="1"/>
        <v>2</v>
      </c>
      <c r="Q19" s="443">
        <v>60</v>
      </c>
      <c r="R19" s="446">
        <f t="shared" si="0"/>
        <v>120</v>
      </c>
    </row>
    <row r="20" spans="1:18">
      <c r="A20" s="444" t="s">
        <v>814</v>
      </c>
      <c r="B20" s="444"/>
      <c r="C20" s="447" t="s">
        <v>158</v>
      </c>
      <c r="D20" s="438">
        <v>12</v>
      </c>
      <c r="E20" s="438"/>
      <c r="F20" s="438"/>
      <c r="G20" s="438"/>
      <c r="H20" s="438"/>
      <c r="I20" s="438"/>
      <c r="J20" s="438">
        <v>12</v>
      </c>
      <c r="K20" s="438"/>
      <c r="L20" s="438"/>
      <c r="M20" s="438"/>
      <c r="N20" s="438"/>
      <c r="O20" s="438"/>
      <c r="P20" s="438">
        <f t="shared" si="1"/>
        <v>24</v>
      </c>
      <c r="Q20" s="443">
        <v>60</v>
      </c>
      <c r="R20" s="446">
        <f t="shared" si="0"/>
        <v>1440</v>
      </c>
    </row>
    <row r="21" spans="1:18">
      <c r="A21" s="444" t="s">
        <v>815</v>
      </c>
      <c r="B21" s="444"/>
      <c r="C21" s="447" t="s">
        <v>816</v>
      </c>
      <c r="D21" s="438"/>
      <c r="E21" s="438"/>
      <c r="F21" s="438"/>
      <c r="G21" s="438"/>
      <c r="H21" s="438"/>
      <c r="I21" s="438"/>
      <c r="J21" s="438">
        <v>3</v>
      </c>
      <c r="K21" s="438"/>
      <c r="L21" s="438"/>
      <c r="M21" s="438"/>
      <c r="N21" s="438"/>
      <c r="O21" s="438"/>
      <c r="P21" s="438">
        <f t="shared" si="1"/>
        <v>3</v>
      </c>
      <c r="Q21" s="443">
        <v>65</v>
      </c>
      <c r="R21" s="446">
        <f t="shared" si="0"/>
        <v>195</v>
      </c>
    </row>
    <row r="22" spans="1:18">
      <c r="A22" s="601" t="s">
        <v>817</v>
      </c>
      <c r="B22" s="601"/>
      <c r="C22" s="447" t="s">
        <v>469</v>
      </c>
      <c r="D22" s="438"/>
      <c r="E22" s="438"/>
      <c r="F22" s="438"/>
      <c r="G22" s="438"/>
      <c r="H22" s="438"/>
      <c r="I22" s="438"/>
      <c r="J22" s="438">
        <v>10</v>
      </c>
      <c r="K22" s="438"/>
      <c r="L22" s="438"/>
      <c r="M22" s="438"/>
      <c r="N22" s="438"/>
      <c r="O22" s="438"/>
      <c r="P22" s="438">
        <f t="shared" si="1"/>
        <v>10</v>
      </c>
      <c r="Q22" s="443">
        <v>650</v>
      </c>
      <c r="R22" s="446">
        <f t="shared" si="0"/>
        <v>6500</v>
      </c>
    </row>
    <row r="23" spans="1:18">
      <c r="A23" s="444" t="s">
        <v>818</v>
      </c>
      <c r="B23" s="444"/>
      <c r="C23" s="447" t="s">
        <v>152</v>
      </c>
      <c r="D23" s="438">
        <v>2</v>
      </c>
      <c r="E23" s="438"/>
      <c r="F23" s="438"/>
      <c r="G23" s="438"/>
      <c r="H23" s="438"/>
      <c r="I23" s="438"/>
      <c r="J23" s="438"/>
      <c r="K23" s="438"/>
      <c r="L23" s="438"/>
      <c r="M23" s="438"/>
      <c r="N23" s="438"/>
      <c r="O23" s="438"/>
      <c r="P23" s="438">
        <f t="shared" si="1"/>
        <v>2</v>
      </c>
      <c r="Q23" s="443">
        <v>60</v>
      </c>
      <c r="R23" s="446">
        <f t="shared" si="0"/>
        <v>120</v>
      </c>
    </row>
    <row r="24" spans="1:18">
      <c r="A24" s="448" t="s">
        <v>819</v>
      </c>
      <c r="B24" s="448"/>
      <c r="C24" s="438" t="s">
        <v>469</v>
      </c>
      <c r="D24" s="438">
        <v>5</v>
      </c>
      <c r="E24" s="438"/>
      <c r="F24" s="438"/>
      <c r="G24" s="438"/>
      <c r="H24" s="438"/>
      <c r="I24" s="438"/>
      <c r="J24" s="438">
        <v>5</v>
      </c>
      <c r="K24" s="438"/>
      <c r="L24" s="438"/>
      <c r="M24" s="438"/>
      <c r="N24" s="438"/>
      <c r="O24" s="438"/>
      <c r="P24" s="438">
        <f t="shared" si="1"/>
        <v>10</v>
      </c>
      <c r="Q24" s="446">
        <v>40</v>
      </c>
      <c r="R24" s="446">
        <f t="shared" si="0"/>
        <v>400</v>
      </c>
    </row>
    <row r="25" spans="1:18">
      <c r="A25" s="444" t="s">
        <v>820</v>
      </c>
      <c r="B25" s="449"/>
      <c r="C25" s="438" t="s">
        <v>152</v>
      </c>
      <c r="D25" s="438">
        <v>3</v>
      </c>
      <c r="E25" s="438"/>
      <c r="F25" s="438"/>
      <c r="G25" s="438"/>
      <c r="H25" s="438"/>
      <c r="I25" s="438"/>
      <c r="J25" s="438">
        <v>3</v>
      </c>
      <c r="K25" s="438"/>
      <c r="L25" s="438"/>
      <c r="M25" s="438"/>
      <c r="N25" s="438"/>
      <c r="O25" s="438"/>
      <c r="P25" s="438">
        <f t="shared" si="1"/>
        <v>6</v>
      </c>
      <c r="Q25" s="443">
        <v>100</v>
      </c>
      <c r="R25" s="446">
        <f t="shared" si="0"/>
        <v>600</v>
      </c>
    </row>
    <row r="26" spans="1:18">
      <c r="A26" s="601" t="s">
        <v>821</v>
      </c>
      <c r="B26" s="601"/>
      <c r="C26" s="438" t="s">
        <v>469</v>
      </c>
      <c r="D26" s="438">
        <v>1</v>
      </c>
      <c r="E26" s="438"/>
      <c r="F26" s="438"/>
      <c r="G26" s="438"/>
      <c r="H26" s="438"/>
      <c r="I26" s="438"/>
      <c r="J26" s="438">
        <v>1</v>
      </c>
      <c r="K26" s="438"/>
      <c r="L26" s="438"/>
      <c r="M26" s="438"/>
      <c r="N26" s="438"/>
      <c r="O26" s="438"/>
      <c r="P26" s="438">
        <f t="shared" si="1"/>
        <v>2</v>
      </c>
      <c r="Q26" s="443">
        <v>60</v>
      </c>
      <c r="R26" s="446">
        <f t="shared" si="0"/>
        <v>120</v>
      </c>
    </row>
    <row r="27" spans="1:18">
      <c r="A27" s="601" t="s">
        <v>822</v>
      </c>
      <c r="B27" s="601"/>
      <c r="C27" s="438" t="s">
        <v>469</v>
      </c>
      <c r="D27" s="438">
        <v>6</v>
      </c>
      <c r="E27" s="438"/>
      <c r="F27" s="438"/>
      <c r="G27" s="438"/>
      <c r="H27" s="438"/>
      <c r="I27" s="438"/>
      <c r="J27" s="438">
        <v>6</v>
      </c>
      <c r="K27" s="438"/>
      <c r="L27" s="438"/>
      <c r="M27" s="438"/>
      <c r="N27" s="438"/>
      <c r="O27" s="438"/>
      <c r="P27" s="438">
        <f t="shared" si="1"/>
        <v>12</v>
      </c>
      <c r="Q27" s="446">
        <v>15</v>
      </c>
      <c r="R27" s="446">
        <f t="shared" si="0"/>
        <v>180</v>
      </c>
    </row>
    <row r="28" spans="1:18">
      <c r="A28" s="601" t="s">
        <v>823</v>
      </c>
      <c r="B28" s="601"/>
      <c r="C28" s="438" t="s">
        <v>469</v>
      </c>
      <c r="D28" s="438">
        <v>2</v>
      </c>
      <c r="E28" s="438"/>
      <c r="F28" s="438"/>
      <c r="G28" s="438"/>
      <c r="H28" s="438"/>
      <c r="I28" s="438"/>
      <c r="J28" s="438">
        <v>2</v>
      </c>
      <c r="K28" s="438"/>
      <c r="L28" s="438"/>
      <c r="M28" s="438"/>
      <c r="N28" s="438"/>
      <c r="O28" s="438"/>
      <c r="P28" s="438">
        <f t="shared" si="1"/>
        <v>4</v>
      </c>
      <c r="Q28" s="446">
        <v>50</v>
      </c>
      <c r="R28" s="446">
        <f t="shared" si="0"/>
        <v>200</v>
      </c>
    </row>
    <row r="29" spans="1:18">
      <c r="A29" s="601" t="s">
        <v>824</v>
      </c>
      <c r="B29" s="601"/>
      <c r="C29" s="438" t="s">
        <v>469</v>
      </c>
      <c r="D29" s="438">
        <v>24</v>
      </c>
      <c r="E29" s="438"/>
      <c r="F29" s="438"/>
      <c r="G29" s="438"/>
      <c r="H29" s="438"/>
      <c r="I29" s="438"/>
      <c r="J29" s="438">
        <v>24</v>
      </c>
      <c r="K29" s="438"/>
      <c r="L29" s="438"/>
      <c r="M29" s="438"/>
      <c r="N29" s="438"/>
      <c r="O29" s="438"/>
      <c r="P29" s="438">
        <f t="shared" si="1"/>
        <v>48</v>
      </c>
      <c r="Q29" s="446">
        <v>20</v>
      </c>
      <c r="R29" s="446">
        <f t="shared" si="0"/>
        <v>960</v>
      </c>
    </row>
    <row r="30" spans="1:18">
      <c r="A30" s="601" t="s">
        <v>825</v>
      </c>
      <c r="B30" s="601"/>
      <c r="C30" s="438" t="s">
        <v>469</v>
      </c>
      <c r="D30" s="438">
        <v>24</v>
      </c>
      <c r="E30" s="438"/>
      <c r="F30" s="438"/>
      <c r="G30" s="438"/>
      <c r="H30" s="438"/>
      <c r="I30" s="438"/>
      <c r="J30" s="438">
        <v>24</v>
      </c>
      <c r="K30" s="438"/>
      <c r="L30" s="438"/>
      <c r="M30" s="438"/>
      <c r="N30" s="438"/>
      <c r="O30" s="438"/>
      <c r="P30" s="438">
        <f t="shared" si="1"/>
        <v>48</v>
      </c>
      <c r="Q30" s="446">
        <v>15</v>
      </c>
      <c r="R30" s="446">
        <f t="shared" si="0"/>
        <v>720</v>
      </c>
    </row>
    <row r="31" spans="1:18">
      <c r="A31" s="615" t="s">
        <v>826</v>
      </c>
      <c r="B31" s="615"/>
      <c r="C31" s="438" t="s">
        <v>469</v>
      </c>
      <c r="D31" s="438">
        <v>100</v>
      </c>
      <c r="E31" s="438"/>
      <c r="F31" s="438"/>
      <c r="G31" s="438"/>
      <c r="H31" s="438"/>
      <c r="I31" s="438"/>
      <c r="J31" s="438">
        <v>100</v>
      </c>
      <c r="K31" s="438"/>
      <c r="L31" s="438"/>
      <c r="M31" s="438"/>
      <c r="N31" s="438"/>
      <c r="O31" s="438"/>
      <c r="P31" s="438">
        <f t="shared" si="1"/>
        <v>200</v>
      </c>
      <c r="Q31" s="446">
        <v>2.5</v>
      </c>
      <c r="R31" s="446">
        <f t="shared" si="0"/>
        <v>500</v>
      </c>
    </row>
    <row r="32" spans="1:18">
      <c r="A32" s="601" t="s">
        <v>827</v>
      </c>
      <c r="B32" s="601"/>
      <c r="C32" s="438" t="s">
        <v>469</v>
      </c>
      <c r="D32" s="438">
        <v>50</v>
      </c>
      <c r="E32" s="438"/>
      <c r="F32" s="438"/>
      <c r="G32" s="438"/>
      <c r="H32" s="438"/>
      <c r="I32" s="438"/>
      <c r="J32" s="438">
        <v>50</v>
      </c>
      <c r="K32" s="438"/>
      <c r="L32" s="438"/>
      <c r="M32" s="438"/>
      <c r="N32" s="438"/>
      <c r="O32" s="438"/>
      <c r="P32" s="438">
        <f t="shared" si="1"/>
        <v>100</v>
      </c>
      <c r="Q32" s="446">
        <v>3.5</v>
      </c>
      <c r="R32" s="446">
        <f>P32*Q32</f>
        <v>350</v>
      </c>
    </row>
    <row r="33" spans="1:18">
      <c r="A33" s="601" t="s">
        <v>828</v>
      </c>
      <c r="B33" s="601"/>
      <c r="C33" s="438" t="s">
        <v>469</v>
      </c>
      <c r="D33" s="438">
        <v>50</v>
      </c>
      <c r="E33" s="438"/>
      <c r="F33" s="438"/>
      <c r="G33" s="438"/>
      <c r="H33" s="438"/>
      <c r="I33" s="438"/>
      <c r="J33" s="438">
        <v>50</v>
      </c>
      <c r="K33" s="438"/>
      <c r="L33" s="438"/>
      <c r="M33" s="438"/>
      <c r="N33" s="438"/>
      <c r="O33" s="438"/>
      <c r="P33" s="438">
        <f t="shared" si="1"/>
        <v>100</v>
      </c>
      <c r="Q33" s="446">
        <v>4.5</v>
      </c>
      <c r="R33" s="446">
        <f>P33*Q33</f>
        <v>450</v>
      </c>
    </row>
    <row r="34" spans="1:18">
      <c r="A34" s="450" t="s">
        <v>829</v>
      </c>
      <c r="B34" s="451"/>
      <c r="C34" s="452" t="s">
        <v>469</v>
      </c>
      <c r="D34" s="452">
        <v>50</v>
      </c>
      <c r="E34" s="452"/>
      <c r="F34" s="452"/>
      <c r="G34" s="452"/>
      <c r="H34" s="452"/>
      <c r="I34" s="452"/>
      <c r="J34" s="452">
        <v>50</v>
      </c>
      <c r="K34" s="452"/>
      <c r="L34" s="452"/>
      <c r="M34" s="452"/>
      <c r="N34" s="452"/>
      <c r="O34" s="452"/>
      <c r="P34" s="438">
        <f t="shared" si="1"/>
        <v>100</v>
      </c>
      <c r="Q34" s="453">
        <v>6.5</v>
      </c>
      <c r="R34" s="453">
        <f>P34*Q34</f>
        <v>650</v>
      </c>
    </row>
    <row r="35" spans="1:18">
      <c r="A35" s="441" t="s">
        <v>830</v>
      </c>
      <c r="B35" s="442"/>
      <c r="C35" s="438" t="s">
        <v>198</v>
      </c>
      <c r="D35" s="436"/>
      <c r="E35" s="436"/>
      <c r="F35" s="436"/>
      <c r="G35" s="436"/>
      <c r="H35" s="438"/>
      <c r="I35" s="436"/>
      <c r="J35" s="436">
        <v>2</v>
      </c>
      <c r="K35" s="438"/>
      <c r="L35" s="438"/>
      <c r="M35" s="438"/>
      <c r="N35" s="438"/>
      <c r="O35" s="438"/>
      <c r="P35" s="438">
        <f>D35+J35</f>
        <v>2</v>
      </c>
      <c r="Q35" s="443">
        <v>75</v>
      </c>
      <c r="R35" s="440">
        <f t="shared" ref="R35:R44" si="2">Q35*P35</f>
        <v>150</v>
      </c>
    </row>
    <row r="36" spans="1:18">
      <c r="A36" s="441" t="s">
        <v>831</v>
      </c>
      <c r="B36" s="442"/>
      <c r="C36" s="438" t="s">
        <v>198</v>
      </c>
      <c r="D36" s="436"/>
      <c r="E36" s="436"/>
      <c r="F36" s="436"/>
      <c r="G36" s="436"/>
      <c r="H36" s="438"/>
      <c r="I36" s="436"/>
      <c r="J36" s="436">
        <v>2</v>
      </c>
      <c r="K36" s="438"/>
      <c r="L36" s="438"/>
      <c r="M36" s="438"/>
      <c r="N36" s="438"/>
      <c r="O36" s="438"/>
      <c r="P36" s="438">
        <f t="shared" ref="P36:P47" si="3">D36+J36</f>
        <v>2</v>
      </c>
      <c r="Q36" s="443">
        <v>28</v>
      </c>
      <c r="R36" s="440">
        <f t="shared" si="2"/>
        <v>56</v>
      </c>
    </row>
    <row r="37" spans="1:18">
      <c r="A37" s="454" t="s">
        <v>832</v>
      </c>
      <c r="B37" s="455"/>
      <c r="C37" s="438" t="s">
        <v>816</v>
      </c>
      <c r="D37" s="438">
        <v>3</v>
      </c>
      <c r="E37" s="438"/>
      <c r="F37" s="438"/>
      <c r="G37" s="438"/>
      <c r="H37" s="438"/>
      <c r="I37" s="438"/>
      <c r="J37" s="438"/>
      <c r="K37" s="438"/>
      <c r="L37" s="438"/>
      <c r="M37" s="438"/>
      <c r="N37" s="438"/>
      <c r="O37" s="438"/>
      <c r="P37" s="438">
        <f t="shared" si="3"/>
        <v>3</v>
      </c>
      <c r="Q37" s="443">
        <v>150</v>
      </c>
      <c r="R37" s="440">
        <f t="shared" si="2"/>
        <v>450</v>
      </c>
    </row>
    <row r="38" spans="1:18">
      <c r="A38" s="454" t="s">
        <v>833</v>
      </c>
      <c r="B38" s="455"/>
      <c r="C38" s="438" t="s">
        <v>469</v>
      </c>
      <c r="D38" s="438">
        <v>6</v>
      </c>
      <c r="E38" s="438"/>
      <c r="F38" s="438"/>
      <c r="G38" s="438"/>
      <c r="H38" s="438"/>
      <c r="I38" s="438"/>
      <c r="J38" s="438">
        <v>6</v>
      </c>
      <c r="K38" s="438"/>
      <c r="L38" s="438"/>
      <c r="M38" s="438"/>
      <c r="N38" s="438"/>
      <c r="O38" s="438"/>
      <c r="P38" s="438">
        <f t="shared" si="3"/>
        <v>12</v>
      </c>
      <c r="Q38" s="443">
        <v>30</v>
      </c>
      <c r="R38" s="440">
        <f t="shared" si="2"/>
        <v>360</v>
      </c>
    </row>
    <row r="39" spans="1:18">
      <c r="A39" s="441" t="s">
        <v>834</v>
      </c>
      <c r="B39" s="445"/>
      <c r="C39" s="438" t="s">
        <v>469</v>
      </c>
      <c r="D39" s="438">
        <v>18</v>
      </c>
      <c r="E39" s="438"/>
      <c r="F39" s="438"/>
      <c r="G39" s="438"/>
      <c r="H39" s="438"/>
      <c r="I39" s="438"/>
      <c r="J39" s="438">
        <v>18</v>
      </c>
      <c r="K39" s="438"/>
      <c r="L39" s="438"/>
      <c r="M39" s="438"/>
      <c r="N39" s="438"/>
      <c r="O39" s="438"/>
      <c r="P39" s="438">
        <f t="shared" si="3"/>
        <v>36</v>
      </c>
      <c r="Q39" s="443">
        <v>15</v>
      </c>
      <c r="R39" s="440">
        <f t="shared" si="2"/>
        <v>540</v>
      </c>
    </row>
    <row r="40" spans="1:18">
      <c r="A40" s="441" t="s">
        <v>835</v>
      </c>
      <c r="B40" s="442"/>
      <c r="C40" s="438" t="s">
        <v>469</v>
      </c>
      <c r="D40" s="438">
        <v>10</v>
      </c>
      <c r="E40" s="438"/>
      <c r="F40" s="438"/>
      <c r="G40" s="438"/>
      <c r="H40" s="438"/>
      <c r="I40" s="438"/>
      <c r="J40" s="438">
        <v>10</v>
      </c>
      <c r="K40" s="438"/>
      <c r="L40" s="438"/>
      <c r="M40" s="438"/>
      <c r="N40" s="438"/>
      <c r="O40" s="438"/>
      <c r="P40" s="438">
        <f t="shared" si="3"/>
        <v>20</v>
      </c>
      <c r="Q40" s="443">
        <v>50</v>
      </c>
      <c r="R40" s="440">
        <f t="shared" si="2"/>
        <v>1000</v>
      </c>
    </row>
    <row r="41" spans="1:18">
      <c r="A41" s="441" t="s">
        <v>836</v>
      </c>
      <c r="B41" s="442"/>
      <c r="C41" s="438" t="s">
        <v>154</v>
      </c>
      <c r="D41" s="438">
        <v>1</v>
      </c>
      <c r="E41" s="438"/>
      <c r="F41" s="438"/>
      <c r="G41" s="438"/>
      <c r="H41" s="438"/>
      <c r="I41" s="438"/>
      <c r="J41" s="438"/>
      <c r="K41" s="438"/>
      <c r="L41" s="438"/>
      <c r="M41" s="438"/>
      <c r="N41" s="438"/>
      <c r="O41" s="438"/>
      <c r="P41" s="438">
        <f t="shared" si="3"/>
        <v>1</v>
      </c>
      <c r="Q41" s="443">
        <v>75</v>
      </c>
      <c r="R41" s="440">
        <f t="shared" si="2"/>
        <v>75</v>
      </c>
    </row>
    <row r="42" spans="1:18">
      <c r="A42" s="441" t="s">
        <v>837</v>
      </c>
      <c r="B42" s="442"/>
      <c r="C42" s="438" t="s">
        <v>158</v>
      </c>
      <c r="D42" s="438">
        <v>2</v>
      </c>
      <c r="E42" s="438"/>
      <c r="F42" s="438"/>
      <c r="G42" s="438"/>
      <c r="H42" s="438"/>
      <c r="I42" s="438"/>
      <c r="J42" s="438">
        <v>2</v>
      </c>
      <c r="K42" s="438"/>
      <c r="L42" s="438"/>
      <c r="M42" s="438"/>
      <c r="N42" s="438"/>
      <c r="O42" s="438"/>
      <c r="P42" s="438">
        <f t="shared" si="3"/>
        <v>4</v>
      </c>
      <c r="Q42" s="443">
        <v>105</v>
      </c>
      <c r="R42" s="446">
        <f t="shared" si="2"/>
        <v>420</v>
      </c>
    </row>
    <row r="43" spans="1:18">
      <c r="A43" s="601" t="s">
        <v>838</v>
      </c>
      <c r="B43" s="601"/>
      <c r="C43" s="438" t="s">
        <v>158</v>
      </c>
      <c r="D43" s="438">
        <v>6</v>
      </c>
      <c r="E43" s="438"/>
      <c r="F43" s="438"/>
      <c r="G43" s="438"/>
      <c r="H43" s="438"/>
      <c r="I43" s="438"/>
      <c r="J43" s="438">
        <v>6</v>
      </c>
      <c r="K43" s="438"/>
      <c r="L43" s="438"/>
      <c r="M43" s="438"/>
      <c r="N43" s="438"/>
      <c r="O43" s="438"/>
      <c r="P43" s="438">
        <f t="shared" si="3"/>
        <v>12</v>
      </c>
      <c r="Q43" s="443">
        <v>130</v>
      </c>
      <c r="R43" s="446">
        <f t="shared" si="2"/>
        <v>1560</v>
      </c>
    </row>
    <row r="44" spans="1:18">
      <c r="A44" s="601" t="s">
        <v>839</v>
      </c>
      <c r="B44" s="601"/>
      <c r="C44" s="438" t="s">
        <v>150</v>
      </c>
      <c r="D44" s="438">
        <v>1</v>
      </c>
      <c r="E44" s="438"/>
      <c r="F44" s="438"/>
      <c r="G44" s="438"/>
      <c r="H44" s="438"/>
      <c r="I44" s="438"/>
      <c r="J44" s="438"/>
      <c r="K44" s="438"/>
      <c r="L44" s="438"/>
      <c r="M44" s="438"/>
      <c r="N44" s="438"/>
      <c r="O44" s="438"/>
      <c r="P44" s="438">
        <f t="shared" si="3"/>
        <v>1</v>
      </c>
      <c r="Q44" s="443">
        <v>2200</v>
      </c>
      <c r="R44" s="446">
        <f t="shared" si="2"/>
        <v>2200</v>
      </c>
    </row>
    <row r="45" spans="1:18">
      <c r="A45" s="613" t="s">
        <v>840</v>
      </c>
      <c r="B45" s="614"/>
      <c r="C45" s="447"/>
      <c r="D45" s="438"/>
      <c r="E45" s="438"/>
      <c r="F45" s="438"/>
      <c r="G45" s="438"/>
      <c r="H45" s="438"/>
      <c r="I45" s="438"/>
      <c r="J45" s="438"/>
      <c r="K45" s="438"/>
      <c r="L45" s="438"/>
      <c r="M45" s="438"/>
      <c r="N45" s="438"/>
      <c r="O45" s="438"/>
      <c r="P45" s="438"/>
      <c r="Q45" s="443"/>
      <c r="R45" s="446">
        <v>10000</v>
      </c>
    </row>
    <row r="46" spans="1:18">
      <c r="A46" s="616" t="s">
        <v>841</v>
      </c>
      <c r="B46" s="616"/>
      <c r="C46" s="456" t="s">
        <v>680</v>
      </c>
      <c r="D46" s="452">
        <v>8</v>
      </c>
      <c r="E46" s="452"/>
      <c r="F46" s="452"/>
      <c r="G46" s="452"/>
      <c r="H46" s="452"/>
      <c r="I46" s="452"/>
      <c r="J46" s="452"/>
      <c r="K46" s="452"/>
      <c r="L46" s="452"/>
      <c r="M46" s="452"/>
      <c r="N46" s="452"/>
      <c r="O46" s="452"/>
      <c r="P46" s="452">
        <f t="shared" si="3"/>
        <v>8</v>
      </c>
      <c r="Q46" s="457">
        <v>500</v>
      </c>
      <c r="R46" s="458">
        <f t="shared" ref="R46:R47" si="4">P46*Q46</f>
        <v>4000</v>
      </c>
    </row>
    <row r="47" spans="1:18">
      <c r="A47" s="617" t="s">
        <v>842</v>
      </c>
      <c r="B47" s="617"/>
      <c r="C47" s="459" t="s">
        <v>469</v>
      </c>
      <c r="D47" s="460">
        <v>3</v>
      </c>
      <c r="E47" s="460"/>
      <c r="F47" s="460"/>
      <c r="G47" s="460"/>
      <c r="H47" s="460"/>
      <c r="I47" s="460"/>
      <c r="J47" s="460">
        <v>3</v>
      </c>
      <c r="K47" s="460"/>
      <c r="L47" s="460"/>
      <c r="M47" s="460"/>
      <c r="N47" s="460"/>
      <c r="O47" s="460"/>
      <c r="P47" s="460">
        <f t="shared" si="3"/>
        <v>6</v>
      </c>
      <c r="Q47" s="461">
        <v>285</v>
      </c>
      <c r="R47" s="462">
        <f t="shared" si="4"/>
        <v>1710</v>
      </c>
    </row>
    <row r="48" spans="1:18">
      <c r="A48" s="407" t="s">
        <v>243</v>
      </c>
      <c r="B48" s="405"/>
      <c r="C48" s="405"/>
      <c r="D48" s="405"/>
      <c r="E48" s="405"/>
      <c r="F48" s="405"/>
      <c r="G48" s="405"/>
      <c r="H48" s="405"/>
      <c r="I48" s="405"/>
      <c r="J48" s="405"/>
      <c r="K48" s="405"/>
      <c r="L48" s="405"/>
      <c r="M48" s="405"/>
      <c r="N48" s="405"/>
      <c r="O48" s="405"/>
      <c r="P48" s="405"/>
      <c r="Q48" s="405"/>
      <c r="R48" s="406">
        <f>SUM(R10:R47)</f>
        <v>46251</v>
      </c>
    </row>
    <row r="50" spans="1:17">
      <c r="A50" s="388" t="s">
        <v>787</v>
      </c>
      <c r="B50" s="389"/>
      <c r="C50" s="389"/>
      <c r="D50" s="389"/>
      <c r="E50" s="389"/>
      <c r="F50" s="389"/>
      <c r="G50" s="390"/>
      <c r="H50" s="390"/>
      <c r="I50" s="390"/>
      <c r="J50" s="401"/>
      <c r="K50" s="401"/>
      <c r="L50" s="401"/>
      <c r="M50" s="401"/>
    </row>
    <row r="51" spans="1:17">
      <c r="A51" s="392"/>
      <c r="B51" s="390"/>
      <c r="C51" s="390"/>
      <c r="D51" s="390"/>
      <c r="E51" s="390"/>
      <c r="F51" s="390"/>
      <c r="J51" s="277" t="s">
        <v>244</v>
      </c>
      <c r="L51" s="403"/>
    </row>
    <row r="52" spans="1:17">
      <c r="A52" s="392"/>
      <c r="B52" s="390"/>
      <c r="C52" s="390"/>
      <c r="D52" s="390"/>
      <c r="E52" s="390"/>
      <c r="F52" s="390"/>
      <c r="G52" s="277"/>
      <c r="J52" s="402"/>
      <c r="L52" s="494" t="s">
        <v>844</v>
      </c>
      <c r="M52" s="494"/>
      <c r="N52" s="494"/>
      <c r="O52" s="494"/>
      <c r="P52" s="494"/>
      <c r="Q52" s="494"/>
    </row>
    <row r="53" spans="1:17">
      <c r="A53" s="195"/>
      <c r="B53" s="392"/>
      <c r="C53" s="390"/>
      <c r="D53" s="390"/>
      <c r="E53" s="390"/>
      <c r="F53" s="390"/>
      <c r="G53" s="390"/>
      <c r="L53" s="495" t="s">
        <v>843</v>
      </c>
      <c r="M53" s="495"/>
      <c r="N53" s="495"/>
      <c r="O53" s="495"/>
      <c r="P53" s="495"/>
      <c r="Q53" s="495"/>
    </row>
    <row r="54" spans="1:17">
      <c r="A54" s="195"/>
      <c r="B54" s="392"/>
      <c r="C54" s="390"/>
      <c r="D54" s="390"/>
      <c r="E54" s="390"/>
      <c r="F54" s="390"/>
      <c r="G54" s="390"/>
      <c r="L54" s="531" t="s">
        <v>788</v>
      </c>
      <c r="M54" s="531"/>
      <c r="N54" s="531"/>
      <c r="O54" s="531"/>
      <c r="P54" s="531"/>
      <c r="Q54" s="531"/>
    </row>
    <row r="55" spans="1:17">
      <c r="A55" s="195"/>
      <c r="B55" s="195"/>
      <c r="C55" s="195"/>
      <c r="D55" s="195"/>
      <c r="E55" s="195"/>
      <c r="F55" s="195"/>
      <c r="G55" s="195"/>
    </row>
  </sheetData>
  <mergeCells count="29">
    <mergeCell ref="L52:Q52"/>
    <mergeCell ref="L53:Q53"/>
    <mergeCell ref="L54:Q54"/>
    <mergeCell ref="A46:B46"/>
    <mergeCell ref="A47:B47"/>
    <mergeCell ref="A43:B43"/>
    <mergeCell ref="A44:B44"/>
    <mergeCell ref="A45:B45"/>
    <mergeCell ref="A33:B33"/>
    <mergeCell ref="A27:B27"/>
    <mergeCell ref="A28:B28"/>
    <mergeCell ref="A29:B29"/>
    <mergeCell ref="A30:B30"/>
    <mergeCell ref="A31:B31"/>
    <mergeCell ref="A32:B32"/>
    <mergeCell ref="A26:B26"/>
    <mergeCell ref="A1:R1"/>
    <mergeCell ref="A2:R2"/>
    <mergeCell ref="A3:R3"/>
    <mergeCell ref="A4:B4"/>
    <mergeCell ref="A5:B7"/>
    <mergeCell ref="C5:C6"/>
    <mergeCell ref="D5:P6"/>
    <mergeCell ref="R5:R6"/>
    <mergeCell ref="A9:B9"/>
    <mergeCell ref="A17:B17"/>
    <mergeCell ref="A18:B18"/>
    <mergeCell ref="A19:B19"/>
    <mergeCell ref="A22:B22"/>
  </mergeCells>
  <pageMargins left="0.25" right="0.25" top="0.5" bottom="0.25" header="0.3" footer="0.3"/>
  <pageSetup paperSize="5" orientation="landscape" horizontalDpi="180" verticalDpi="180" r:id="rId1"/>
</worksheet>
</file>

<file path=xl/worksheets/sheet13.xml><?xml version="1.0" encoding="utf-8"?>
<worksheet xmlns="http://schemas.openxmlformats.org/spreadsheetml/2006/main" xmlns:r="http://schemas.openxmlformats.org/officeDocument/2006/relationships">
  <dimension ref="A1:N49"/>
  <sheetViews>
    <sheetView workbookViewId="0">
      <selection activeCell="I46" sqref="I46:L46"/>
    </sheetView>
  </sheetViews>
  <sheetFormatPr defaultRowHeight="15"/>
  <cols>
    <col min="1" max="1" width="10.140625" customWidth="1"/>
    <col min="2" max="2" width="44" customWidth="1"/>
    <col min="4" max="4" width="10.5703125" customWidth="1"/>
    <col min="10" max="10" width="11" customWidth="1"/>
    <col min="11" max="11" width="12.42578125" customWidth="1"/>
  </cols>
  <sheetData>
    <row r="1" spans="1:13" ht="20.25">
      <c r="A1" s="463"/>
      <c r="B1" s="532" t="s">
        <v>246</v>
      </c>
      <c r="C1" s="532"/>
      <c r="D1" s="532"/>
      <c r="E1" s="463"/>
      <c r="F1" s="463"/>
      <c r="G1" s="463"/>
      <c r="H1" s="463"/>
      <c r="I1" s="463"/>
      <c r="J1" s="463"/>
      <c r="K1" s="463"/>
      <c r="L1" s="463"/>
      <c r="M1" s="463"/>
    </row>
    <row r="3" spans="1:13" ht="18">
      <c r="A3" s="1"/>
      <c r="B3" s="1"/>
      <c r="C3" s="85" t="s">
        <v>878</v>
      </c>
      <c r="D3" s="160"/>
      <c r="E3" s="160"/>
      <c r="F3" s="160"/>
      <c r="G3" s="160"/>
      <c r="H3" s="160"/>
      <c r="I3" s="160"/>
      <c r="J3" s="161"/>
      <c r="K3" s="161"/>
      <c r="L3" s="3"/>
      <c r="M3" s="1"/>
    </row>
    <row r="4" spans="1:13" ht="15.75">
      <c r="A4" s="4"/>
      <c r="B4" s="5"/>
      <c r="C4" s="162"/>
      <c r="D4" s="162"/>
      <c r="E4" s="163"/>
      <c r="F4" s="163"/>
      <c r="G4" s="163"/>
      <c r="H4" s="163"/>
      <c r="I4" s="162"/>
      <c r="J4" s="164"/>
      <c r="K4" s="164"/>
      <c r="L4" s="4"/>
      <c r="M4" s="5"/>
    </row>
    <row r="5" spans="1:13">
      <c r="A5" s="530" t="s">
        <v>1</v>
      </c>
      <c r="B5" s="530" t="s">
        <v>332</v>
      </c>
      <c r="C5" s="530" t="s">
        <v>3</v>
      </c>
      <c r="D5" s="530" t="s">
        <v>4</v>
      </c>
      <c r="E5" s="530" t="s">
        <v>5</v>
      </c>
      <c r="F5" s="530"/>
      <c r="G5" s="530"/>
      <c r="H5" s="530"/>
      <c r="I5" s="530" t="s">
        <v>6</v>
      </c>
      <c r="J5" s="530" t="s">
        <v>7</v>
      </c>
      <c r="K5" s="530"/>
      <c r="L5" s="530"/>
      <c r="M5" s="533" t="s">
        <v>333</v>
      </c>
    </row>
    <row r="6" spans="1:13" ht="24">
      <c r="A6" s="530"/>
      <c r="B6" s="530"/>
      <c r="C6" s="530"/>
      <c r="D6" s="530"/>
      <c r="E6" s="165" t="s">
        <v>9</v>
      </c>
      <c r="F6" s="165" t="s">
        <v>10</v>
      </c>
      <c r="G6" s="165" t="s">
        <v>11</v>
      </c>
      <c r="H6" s="165" t="s">
        <v>12</v>
      </c>
      <c r="I6" s="530"/>
      <c r="J6" s="464" t="s">
        <v>13</v>
      </c>
      <c r="K6" s="464" t="s">
        <v>14</v>
      </c>
      <c r="L6" s="464" t="s">
        <v>15</v>
      </c>
      <c r="M6" s="533"/>
    </row>
    <row r="7" spans="1:13" ht="24">
      <c r="A7" s="167"/>
      <c r="B7" s="168" t="s">
        <v>16</v>
      </c>
      <c r="C7" s="464" t="s">
        <v>879</v>
      </c>
      <c r="D7" s="109" t="s">
        <v>18</v>
      </c>
      <c r="E7" s="169"/>
      <c r="F7" s="169"/>
      <c r="G7" s="169"/>
      <c r="H7" s="169"/>
      <c r="I7" s="170"/>
      <c r="J7" s="171"/>
      <c r="K7" s="171"/>
      <c r="L7" s="172"/>
      <c r="M7" s="109"/>
    </row>
    <row r="8" spans="1:13">
      <c r="A8" s="173"/>
      <c r="B8" s="467" t="s">
        <v>845</v>
      </c>
      <c r="C8" s="175"/>
      <c r="D8" s="176"/>
      <c r="E8" s="177"/>
      <c r="F8" s="177"/>
      <c r="G8" s="177"/>
      <c r="H8" s="177"/>
      <c r="I8" s="178"/>
      <c r="J8" s="179">
        <v>945</v>
      </c>
      <c r="K8" s="180"/>
      <c r="L8" s="181"/>
      <c r="M8" s="182"/>
    </row>
    <row r="9" spans="1:13">
      <c r="A9" s="173"/>
      <c r="B9" s="468" t="s">
        <v>846</v>
      </c>
      <c r="C9" s="175"/>
      <c r="D9" s="176"/>
      <c r="E9" s="177"/>
      <c r="F9" s="177"/>
      <c r="G9" s="177"/>
      <c r="H9" s="177"/>
      <c r="I9" s="178"/>
      <c r="J9" s="179">
        <v>1002.5</v>
      </c>
      <c r="K9" s="180"/>
      <c r="L9" s="181"/>
      <c r="M9" s="182"/>
    </row>
    <row r="10" spans="1:13">
      <c r="A10" s="173"/>
      <c r="B10" s="468" t="s">
        <v>847</v>
      </c>
      <c r="C10" s="175"/>
      <c r="D10" s="176"/>
      <c r="E10" s="177"/>
      <c r="F10" s="177"/>
      <c r="G10" s="177"/>
      <c r="H10" s="177"/>
      <c r="I10" s="178"/>
      <c r="J10" s="184">
        <v>20000</v>
      </c>
      <c r="K10" s="185"/>
      <c r="L10" s="186"/>
      <c r="M10" s="182"/>
    </row>
    <row r="11" spans="1:13">
      <c r="A11" s="173"/>
      <c r="B11" s="469" t="s">
        <v>848</v>
      </c>
      <c r="C11" s="175"/>
      <c r="D11" s="176"/>
      <c r="E11" s="177"/>
      <c r="F11" s="177"/>
      <c r="G11" s="177"/>
      <c r="H11" s="177"/>
      <c r="I11" s="178"/>
      <c r="K11" s="185"/>
      <c r="L11" s="186"/>
      <c r="M11" s="182"/>
    </row>
    <row r="12" spans="1:13" ht="15" customHeight="1">
      <c r="A12" s="173"/>
      <c r="B12" s="469" t="s">
        <v>849</v>
      </c>
      <c r="C12" s="175"/>
      <c r="D12" s="176"/>
      <c r="E12" s="177"/>
      <c r="F12" s="177"/>
      <c r="G12" s="177"/>
      <c r="H12" s="177"/>
      <c r="I12" s="178"/>
      <c r="J12" s="184">
        <v>1750</v>
      </c>
      <c r="K12" s="185"/>
      <c r="L12" s="186"/>
      <c r="M12" s="182"/>
    </row>
    <row r="13" spans="1:13">
      <c r="A13" s="173"/>
      <c r="B13" s="470" t="s">
        <v>850</v>
      </c>
      <c r="C13" s="175"/>
      <c r="D13" s="176"/>
      <c r="E13" s="177"/>
      <c r="F13" s="177"/>
      <c r="G13" s="177"/>
      <c r="H13" s="177"/>
      <c r="I13" s="178"/>
      <c r="J13" s="184">
        <v>1250</v>
      </c>
      <c r="K13" s="185"/>
      <c r="L13" s="186"/>
      <c r="M13" s="182"/>
    </row>
    <row r="14" spans="1:13">
      <c r="A14" s="173"/>
      <c r="B14" s="470" t="s">
        <v>851</v>
      </c>
      <c r="C14" s="175"/>
      <c r="D14" s="176"/>
      <c r="E14" s="177"/>
      <c r="F14" s="177"/>
      <c r="G14" s="177"/>
      <c r="H14" s="177"/>
      <c r="I14" s="178"/>
      <c r="J14" s="184">
        <v>948</v>
      </c>
      <c r="K14" s="185"/>
      <c r="L14" s="186"/>
      <c r="M14" s="182"/>
    </row>
    <row r="15" spans="1:13">
      <c r="A15" s="173"/>
      <c r="B15" s="470" t="s">
        <v>852</v>
      </c>
      <c r="C15" s="175"/>
      <c r="D15" s="176"/>
      <c r="E15" s="177"/>
      <c r="F15" s="177"/>
      <c r="G15" s="177"/>
      <c r="H15" s="177"/>
      <c r="I15" s="178"/>
      <c r="J15" s="184">
        <v>550</v>
      </c>
      <c r="K15" s="185"/>
      <c r="L15" s="186"/>
      <c r="M15" s="182"/>
    </row>
    <row r="16" spans="1:13">
      <c r="A16" s="173"/>
      <c r="B16" s="470" t="s">
        <v>853</v>
      </c>
      <c r="C16" s="175"/>
      <c r="D16" s="176"/>
      <c r="E16" s="177"/>
      <c r="F16" s="177"/>
      <c r="G16" s="177"/>
      <c r="H16" s="177"/>
      <c r="I16" s="178"/>
      <c r="J16" s="184">
        <v>845</v>
      </c>
      <c r="K16" s="185"/>
      <c r="L16" s="186"/>
      <c r="M16" s="182"/>
    </row>
    <row r="17" spans="1:13">
      <c r="A17" s="173"/>
      <c r="B17" s="473" t="s">
        <v>854</v>
      </c>
      <c r="C17" s="175"/>
      <c r="D17" s="176"/>
      <c r="E17" s="177"/>
      <c r="F17" s="177"/>
      <c r="G17" s="177"/>
      <c r="H17" s="177"/>
      <c r="I17" s="178"/>
      <c r="J17" s="184">
        <v>1199</v>
      </c>
      <c r="K17" s="185"/>
      <c r="L17" s="186"/>
      <c r="M17" s="182"/>
    </row>
    <row r="18" spans="1:13">
      <c r="A18" s="173"/>
      <c r="B18" s="468" t="s">
        <v>855</v>
      </c>
      <c r="C18" s="175"/>
      <c r="D18" s="176"/>
      <c r="E18" s="177"/>
      <c r="F18" s="177"/>
      <c r="G18" s="177"/>
      <c r="H18" s="177"/>
      <c r="I18" s="178"/>
      <c r="J18" s="179">
        <v>702</v>
      </c>
      <c r="K18" s="180"/>
      <c r="L18" s="181"/>
      <c r="M18" s="170"/>
    </row>
    <row r="19" spans="1:13">
      <c r="A19" s="173"/>
      <c r="B19" s="468" t="s">
        <v>856</v>
      </c>
      <c r="C19" s="175"/>
      <c r="D19" s="176"/>
      <c r="E19" s="177"/>
      <c r="F19" s="177"/>
      <c r="G19" s="177"/>
      <c r="H19" s="177"/>
      <c r="I19" s="178"/>
      <c r="J19" s="184">
        <v>3420</v>
      </c>
      <c r="K19" s="185"/>
      <c r="L19" s="186"/>
      <c r="M19" s="182"/>
    </row>
    <row r="20" spans="1:13">
      <c r="A20" s="173"/>
      <c r="B20" s="468" t="s">
        <v>857</v>
      </c>
      <c r="C20" s="175"/>
      <c r="D20" s="176"/>
      <c r="E20" s="177"/>
      <c r="F20" s="177"/>
      <c r="G20" s="177"/>
      <c r="H20" s="177"/>
      <c r="I20" s="178"/>
      <c r="J20" s="179">
        <v>1232.4000000000001</v>
      </c>
      <c r="K20" s="180"/>
      <c r="L20" s="186"/>
      <c r="M20" s="182"/>
    </row>
    <row r="21" spans="1:13">
      <c r="A21" s="173"/>
      <c r="B21" s="468" t="s">
        <v>858</v>
      </c>
      <c r="C21" s="175"/>
      <c r="D21" s="176"/>
      <c r="E21" s="177"/>
      <c r="F21" s="177"/>
      <c r="G21" s="177"/>
      <c r="H21" s="177"/>
      <c r="I21" s="178"/>
      <c r="J21" s="179">
        <v>24000</v>
      </c>
      <c r="K21" s="180"/>
      <c r="L21" s="186"/>
      <c r="M21" s="182"/>
    </row>
    <row r="22" spans="1:13">
      <c r="A22" s="173"/>
      <c r="B22" s="467" t="s">
        <v>859</v>
      </c>
      <c r="C22" s="175"/>
      <c r="D22" s="176"/>
      <c r="E22" s="177"/>
      <c r="F22" s="177"/>
      <c r="G22" s="177"/>
      <c r="H22" s="177"/>
      <c r="I22" s="178"/>
      <c r="J22" s="184">
        <v>142</v>
      </c>
      <c r="K22" s="185"/>
      <c r="L22" s="186"/>
      <c r="M22" s="182"/>
    </row>
    <row r="23" spans="1:13">
      <c r="A23" s="173"/>
      <c r="B23" s="471" t="s">
        <v>860</v>
      </c>
      <c r="C23" s="175"/>
      <c r="D23" s="176"/>
      <c r="E23" s="177"/>
      <c r="F23" s="177"/>
      <c r="G23" s="177"/>
      <c r="H23" s="177"/>
      <c r="I23" s="178"/>
      <c r="J23" s="179">
        <v>5000</v>
      </c>
      <c r="K23" s="180"/>
      <c r="L23" s="186"/>
      <c r="M23" s="182"/>
    </row>
    <row r="24" spans="1:13">
      <c r="A24" s="173"/>
      <c r="B24" s="471" t="s">
        <v>861</v>
      </c>
      <c r="C24" s="175"/>
      <c r="D24" s="176"/>
      <c r="E24" s="177"/>
      <c r="F24" s="177"/>
      <c r="G24" s="177"/>
      <c r="H24" s="177"/>
      <c r="I24" s="178"/>
      <c r="J24" s="179">
        <v>1125</v>
      </c>
      <c r="K24" s="180"/>
      <c r="L24" s="186"/>
      <c r="M24" s="182"/>
    </row>
    <row r="25" spans="1:13">
      <c r="A25" s="173"/>
      <c r="B25" s="471" t="s">
        <v>862</v>
      </c>
      <c r="C25" s="175"/>
      <c r="D25" s="176"/>
      <c r="E25" s="177"/>
      <c r="F25" s="177"/>
      <c r="G25" s="177"/>
      <c r="H25" s="177"/>
      <c r="I25" s="178"/>
      <c r="J25" s="179">
        <v>2620.5</v>
      </c>
      <c r="K25" s="180"/>
      <c r="L25" s="186"/>
      <c r="M25" s="182"/>
    </row>
    <row r="26" spans="1:13">
      <c r="A26" s="173"/>
      <c r="B26" s="471" t="s">
        <v>863</v>
      </c>
      <c r="C26" s="175"/>
      <c r="D26" s="176"/>
      <c r="E26" s="177"/>
      <c r="F26" s="177"/>
      <c r="G26" s="177"/>
      <c r="H26" s="177"/>
      <c r="I26" s="178"/>
      <c r="J26" s="179">
        <v>7920</v>
      </c>
      <c r="K26" s="180"/>
      <c r="L26" s="186"/>
      <c r="M26" s="182"/>
    </row>
    <row r="27" spans="1:13">
      <c r="A27" s="173"/>
      <c r="B27" s="471" t="s">
        <v>864</v>
      </c>
      <c r="C27" s="175"/>
      <c r="D27" s="176"/>
      <c r="E27" s="177"/>
      <c r="F27" s="177"/>
      <c r="G27" s="177"/>
      <c r="H27" s="177"/>
      <c r="I27" s="178"/>
      <c r="J27" s="179">
        <v>3000</v>
      </c>
      <c r="K27" s="180"/>
      <c r="L27" s="186"/>
      <c r="M27" s="182"/>
    </row>
    <row r="28" spans="1:13">
      <c r="A28" s="173"/>
      <c r="B28" s="471" t="s">
        <v>865</v>
      </c>
      <c r="C28" s="175"/>
      <c r="D28" s="176"/>
      <c r="E28" s="177"/>
      <c r="F28" s="177"/>
      <c r="G28" s="177"/>
      <c r="H28" s="177"/>
      <c r="I28" s="178"/>
      <c r="J28" s="179">
        <v>7000</v>
      </c>
      <c r="K28" s="180"/>
      <c r="L28" s="186"/>
      <c r="M28" s="182"/>
    </row>
    <row r="29" spans="1:13">
      <c r="A29" s="173"/>
      <c r="B29" s="471" t="s">
        <v>866</v>
      </c>
      <c r="C29" s="175"/>
      <c r="D29" s="176"/>
      <c r="E29" s="177"/>
      <c r="F29" s="177"/>
      <c r="G29" s="177"/>
      <c r="H29" s="177"/>
      <c r="I29" s="178"/>
      <c r="J29" s="179">
        <v>7200</v>
      </c>
      <c r="K29" s="180"/>
      <c r="L29" s="186"/>
      <c r="M29" s="182"/>
    </row>
    <row r="30" spans="1:13">
      <c r="A30" s="173"/>
      <c r="B30" s="471" t="s">
        <v>867</v>
      </c>
      <c r="C30" s="175"/>
      <c r="D30" s="176"/>
      <c r="E30" s="177"/>
      <c r="F30" s="177"/>
      <c r="G30" s="177"/>
      <c r="H30" s="177"/>
      <c r="I30" s="178"/>
      <c r="J30" s="179">
        <v>30.05</v>
      </c>
      <c r="K30" s="180"/>
      <c r="L30" s="186"/>
      <c r="M30" s="182"/>
    </row>
    <row r="31" spans="1:13">
      <c r="A31" s="173"/>
      <c r="B31" s="473" t="s">
        <v>868</v>
      </c>
      <c r="C31" s="175"/>
      <c r="D31" s="176"/>
      <c r="E31" s="177"/>
      <c r="F31" s="177"/>
      <c r="G31" s="177"/>
      <c r="H31" s="177"/>
      <c r="I31" s="178"/>
      <c r="J31" s="179">
        <v>135.68</v>
      </c>
      <c r="K31" s="180"/>
      <c r="L31" s="186"/>
      <c r="M31" s="182"/>
    </row>
    <row r="32" spans="1:13">
      <c r="A32" s="173"/>
      <c r="B32" s="471" t="s">
        <v>869</v>
      </c>
      <c r="C32" s="175"/>
      <c r="D32" s="176"/>
      <c r="E32" s="177"/>
      <c r="F32" s="177"/>
      <c r="G32" s="177"/>
      <c r="H32" s="177"/>
      <c r="I32" s="178"/>
      <c r="J32" s="179">
        <v>150</v>
      </c>
      <c r="K32" s="180"/>
      <c r="L32" s="186"/>
      <c r="M32" s="182"/>
    </row>
    <row r="33" spans="1:14">
      <c r="A33" s="173"/>
      <c r="B33" s="471" t="s">
        <v>870</v>
      </c>
      <c r="C33" s="175"/>
      <c r="D33" s="176"/>
      <c r="E33" s="177"/>
      <c r="F33" s="177"/>
      <c r="G33" s="177"/>
      <c r="H33" s="177"/>
      <c r="I33" s="178"/>
      <c r="J33" s="179">
        <v>400</v>
      </c>
      <c r="K33" s="180"/>
      <c r="L33" s="186"/>
      <c r="M33" s="182"/>
    </row>
    <row r="34" spans="1:14">
      <c r="A34" s="173"/>
      <c r="B34" s="471" t="s">
        <v>871</v>
      </c>
      <c r="C34" s="175"/>
      <c r="D34" s="176"/>
      <c r="E34" s="177"/>
      <c r="F34" s="177"/>
      <c r="G34" s="177"/>
      <c r="H34" s="177"/>
      <c r="I34" s="178"/>
      <c r="J34" s="179">
        <v>300</v>
      </c>
      <c r="K34" s="180"/>
      <c r="L34" s="186"/>
      <c r="M34" s="182"/>
    </row>
    <row r="35" spans="1:14">
      <c r="A35" s="173"/>
      <c r="B35" s="469" t="s">
        <v>872</v>
      </c>
      <c r="C35" s="175"/>
      <c r="D35" s="176"/>
      <c r="E35" s="177"/>
      <c r="F35" s="177"/>
      <c r="G35" s="177"/>
      <c r="H35" s="177"/>
      <c r="I35" s="178"/>
      <c r="J35" s="179">
        <v>156</v>
      </c>
      <c r="K35" s="180"/>
      <c r="L35" s="186"/>
      <c r="M35" s="182"/>
    </row>
    <row r="36" spans="1:14">
      <c r="A36" s="173"/>
      <c r="B36" s="470" t="s">
        <v>873</v>
      </c>
      <c r="C36" s="175"/>
      <c r="D36" s="176"/>
      <c r="E36" s="177"/>
      <c r="F36" s="177"/>
      <c r="G36" s="177"/>
      <c r="H36" s="177"/>
      <c r="I36" s="178"/>
      <c r="J36" s="184">
        <v>705</v>
      </c>
      <c r="K36" s="185"/>
      <c r="L36" s="186"/>
      <c r="M36" s="182"/>
    </row>
    <row r="37" spans="1:14">
      <c r="A37" s="173"/>
      <c r="B37" s="469" t="s">
        <v>874</v>
      </c>
      <c r="C37" s="175"/>
      <c r="D37" s="176"/>
      <c r="E37" s="177"/>
      <c r="F37" s="177"/>
      <c r="G37" s="177"/>
      <c r="H37" s="177"/>
      <c r="I37" s="178"/>
      <c r="J37" s="179">
        <v>511.25</v>
      </c>
      <c r="K37" s="180"/>
      <c r="L37" s="186"/>
      <c r="M37" s="182"/>
    </row>
    <row r="38" spans="1:14">
      <c r="A38" s="173"/>
      <c r="B38" s="472" t="s">
        <v>875</v>
      </c>
      <c r="C38" s="175"/>
      <c r="D38" s="176"/>
      <c r="E38" s="177"/>
      <c r="F38" s="177"/>
      <c r="G38" s="177"/>
      <c r="H38" s="177"/>
      <c r="I38" s="178"/>
      <c r="J38" s="179">
        <v>420</v>
      </c>
      <c r="K38" s="180"/>
      <c r="L38" s="186"/>
      <c r="M38" s="182"/>
    </row>
    <row r="39" spans="1:14">
      <c r="A39" s="173"/>
      <c r="B39" s="178" t="s">
        <v>876</v>
      </c>
      <c r="C39" s="175"/>
      <c r="D39" s="176"/>
      <c r="E39" s="177"/>
      <c r="F39" s="177"/>
      <c r="G39" s="177"/>
      <c r="H39" s="177"/>
      <c r="I39" s="190"/>
      <c r="J39" s="179">
        <v>420</v>
      </c>
      <c r="K39" s="180"/>
      <c r="L39" s="186"/>
      <c r="M39" s="182"/>
    </row>
    <row r="40" spans="1:14">
      <c r="A40" s="173"/>
      <c r="B40" s="178" t="s">
        <v>877</v>
      </c>
      <c r="C40" s="175"/>
      <c r="D40" s="176"/>
      <c r="E40" s="177"/>
      <c r="F40" s="177"/>
      <c r="G40" s="177"/>
      <c r="H40" s="177"/>
      <c r="I40" s="190"/>
      <c r="J40" s="179">
        <v>282.5</v>
      </c>
      <c r="K40" s="180"/>
      <c r="L40" s="186"/>
      <c r="M40" s="182"/>
    </row>
    <row r="41" spans="1:14">
      <c r="A41" s="173"/>
      <c r="B41" s="178"/>
      <c r="C41" s="175"/>
      <c r="D41" s="176"/>
      <c r="E41" s="191"/>
      <c r="F41" s="191"/>
      <c r="G41" s="191"/>
      <c r="H41" s="191"/>
      <c r="I41" s="190"/>
      <c r="J41" s="179">
        <v>918.12</v>
      </c>
      <c r="K41" s="180"/>
      <c r="L41" s="186"/>
      <c r="M41" s="182"/>
    </row>
    <row r="42" spans="1:14">
      <c r="A42" s="173"/>
      <c r="B42" s="469" t="s">
        <v>243</v>
      </c>
      <c r="C42" s="175"/>
      <c r="D42" s="176"/>
      <c r="E42" s="191"/>
      <c r="F42" s="191"/>
      <c r="G42" s="191"/>
      <c r="H42" s="191"/>
      <c r="I42" s="190"/>
      <c r="J42" s="179">
        <f>SUM(J8:J41)</f>
        <v>96279.999999999985</v>
      </c>
      <c r="K42" s="180"/>
      <c r="L42" s="186"/>
      <c r="M42" s="182"/>
    </row>
    <row r="43" spans="1:14">
      <c r="A43" s="195"/>
      <c r="B43" s="195"/>
      <c r="C43" s="195"/>
      <c r="D43" s="195"/>
      <c r="E43" s="195"/>
      <c r="F43" s="195"/>
      <c r="G43" s="195"/>
      <c r="H43" s="195"/>
      <c r="I43" s="195"/>
      <c r="J43" s="195"/>
      <c r="K43" s="409"/>
      <c r="L43" s="195"/>
      <c r="M43" s="195"/>
    </row>
    <row r="44" spans="1:14">
      <c r="A44" s="388"/>
      <c r="B44" s="388" t="s">
        <v>787</v>
      </c>
      <c r="C44" s="389"/>
      <c r="D44" s="389"/>
      <c r="E44" s="389"/>
      <c r="F44" s="389"/>
      <c r="G44" s="389"/>
      <c r="H44" s="390"/>
      <c r="I44" s="390"/>
      <c r="J44" s="390"/>
      <c r="K44" s="401"/>
      <c r="L44" s="401"/>
      <c r="M44" s="401"/>
      <c r="N44" s="401"/>
    </row>
    <row r="45" spans="1:14">
      <c r="A45" s="392"/>
      <c r="B45" s="392"/>
      <c r="C45" s="390"/>
      <c r="D45" s="390"/>
      <c r="E45" s="390"/>
      <c r="F45" s="390"/>
      <c r="G45" s="277" t="s">
        <v>244</v>
      </c>
      <c r="M45" s="403"/>
    </row>
    <row r="46" spans="1:14">
      <c r="A46" s="195"/>
      <c r="B46" s="392"/>
      <c r="C46" s="390"/>
      <c r="D46" s="390"/>
      <c r="E46" s="390"/>
      <c r="F46" s="390"/>
      <c r="G46" s="390"/>
      <c r="H46" s="277"/>
      <c r="I46" s="485" t="s">
        <v>880</v>
      </c>
      <c r="J46" s="485"/>
      <c r="K46" s="485"/>
      <c r="L46" s="485"/>
      <c r="M46" s="195"/>
    </row>
    <row r="47" spans="1:14">
      <c r="A47" s="195"/>
      <c r="B47" s="195"/>
      <c r="C47" s="392"/>
      <c r="D47" s="390"/>
      <c r="E47" s="390"/>
      <c r="F47" s="390"/>
      <c r="G47" s="390"/>
      <c r="H47" s="390"/>
      <c r="I47" s="531" t="s">
        <v>881</v>
      </c>
      <c r="J47" s="531"/>
      <c r="K47" s="531"/>
      <c r="L47" s="531"/>
      <c r="M47" s="195"/>
    </row>
    <row r="48" spans="1:14">
      <c r="A48" s="195"/>
      <c r="B48" s="195"/>
      <c r="C48" s="392"/>
      <c r="D48" s="390"/>
      <c r="E48" s="390"/>
      <c r="F48" s="390"/>
      <c r="G48" s="390"/>
      <c r="H48" s="390"/>
      <c r="I48" s="531" t="s">
        <v>788</v>
      </c>
      <c r="J48" s="531"/>
      <c r="K48" s="531"/>
      <c r="L48" s="531"/>
      <c r="M48" s="195"/>
    </row>
    <row r="49" spans="9:13">
      <c r="I49" s="531"/>
      <c r="J49" s="531"/>
      <c r="K49" s="531"/>
      <c r="L49" s="531"/>
      <c r="M49" s="531"/>
    </row>
  </sheetData>
  <mergeCells count="13">
    <mergeCell ref="M5:M6"/>
    <mergeCell ref="I49:M49"/>
    <mergeCell ref="B1:D1"/>
    <mergeCell ref="A5:A6"/>
    <mergeCell ref="B5:B6"/>
    <mergeCell ref="C5:C6"/>
    <mergeCell ref="D5:D6"/>
    <mergeCell ref="E5:H5"/>
    <mergeCell ref="I46:L46"/>
    <mergeCell ref="I47:L47"/>
    <mergeCell ref="I48:L48"/>
    <mergeCell ref="I5:I6"/>
    <mergeCell ref="J5:L5"/>
  </mergeCells>
  <pageMargins left="0.25" right="0.25" top="0.5" bottom="0.25" header="0.3" footer="0.3"/>
  <pageSetup paperSize="5" orientation="landscape" horizontalDpi="180" verticalDpi="180" r:id="rId1"/>
</worksheet>
</file>

<file path=xl/worksheets/sheet14.xml><?xml version="1.0" encoding="utf-8"?>
<worksheet xmlns="http://schemas.openxmlformats.org/spreadsheetml/2006/main" xmlns:r="http://schemas.openxmlformats.org/officeDocument/2006/relationships">
  <dimension ref="A1:G23"/>
  <sheetViews>
    <sheetView tabSelected="1" workbookViewId="0">
      <selection activeCell="F8" sqref="F8"/>
    </sheetView>
  </sheetViews>
  <sheetFormatPr defaultRowHeight="15"/>
  <cols>
    <col min="1" max="1" width="54.85546875" customWidth="1"/>
    <col min="2" max="2" width="44.42578125" customWidth="1"/>
    <col min="3" max="3" width="24.85546875" customWidth="1"/>
  </cols>
  <sheetData>
    <row r="1" spans="1:4">
      <c r="A1" s="159" t="s">
        <v>756</v>
      </c>
      <c r="B1" s="334"/>
      <c r="C1" s="334"/>
    </row>
    <row r="2" spans="1:4">
      <c r="A2" s="618" t="s">
        <v>757</v>
      </c>
      <c r="B2" s="618"/>
      <c r="C2" s="618"/>
    </row>
    <row r="3" spans="1:4">
      <c r="A3" s="618"/>
      <c r="B3" s="618"/>
      <c r="C3" s="618"/>
    </row>
    <row r="4" spans="1:4">
      <c r="A4" s="335" t="s">
        <v>758</v>
      </c>
      <c r="B4" s="335" t="s">
        <v>759</v>
      </c>
      <c r="C4" s="336" t="s">
        <v>760</v>
      </c>
    </row>
    <row r="5" spans="1:4">
      <c r="A5" s="337" t="s">
        <v>761</v>
      </c>
      <c r="B5" s="466" t="s">
        <v>799</v>
      </c>
      <c r="C5" s="619">
        <f>'Mayors Office'!J86</f>
        <v>380000</v>
      </c>
      <c r="D5" s="401"/>
    </row>
    <row r="6" spans="1:4">
      <c r="A6" s="337" t="s">
        <v>772</v>
      </c>
      <c r="B6" s="466" t="s">
        <v>797</v>
      </c>
      <c r="C6" s="465">
        <f>SB!T101</f>
        <v>79640.220000000016</v>
      </c>
    </row>
    <row r="7" spans="1:4">
      <c r="A7" s="337" t="s">
        <v>769</v>
      </c>
      <c r="B7" s="466" t="s">
        <v>789</v>
      </c>
      <c r="C7" s="465">
        <f>RHU!J50</f>
        <v>179995.35</v>
      </c>
    </row>
    <row r="8" spans="1:4">
      <c r="A8" s="337" t="s">
        <v>773</v>
      </c>
      <c r="B8" s="466" t="s">
        <v>790</v>
      </c>
      <c r="C8" s="465">
        <f>Agriculture!S44</f>
        <v>26995</v>
      </c>
    </row>
    <row r="9" spans="1:4">
      <c r="A9" s="337" t="s">
        <v>767</v>
      </c>
      <c r="B9" s="466" t="s">
        <v>791</v>
      </c>
      <c r="C9" s="465">
        <f>MCR!K34</f>
        <v>46000</v>
      </c>
    </row>
    <row r="10" spans="1:4">
      <c r="A10" s="337" t="s">
        <v>763</v>
      </c>
      <c r="B10" s="466" t="s">
        <v>792</v>
      </c>
      <c r="C10" s="465">
        <f>Engineering!K42</f>
        <v>50000</v>
      </c>
    </row>
    <row r="11" spans="1:4">
      <c r="A11" s="337" t="s">
        <v>762</v>
      </c>
      <c r="B11" s="466" t="s">
        <v>793</v>
      </c>
      <c r="C11" s="465">
        <f>MTO!R43</f>
        <v>145946</v>
      </c>
    </row>
    <row r="12" spans="1:4">
      <c r="A12" s="337" t="s">
        <v>770</v>
      </c>
      <c r="B12" s="466" t="s">
        <v>800</v>
      </c>
      <c r="C12" s="465">
        <f>MPDC!Q65</f>
        <v>63566</v>
      </c>
    </row>
    <row r="13" spans="1:4">
      <c r="A13" s="337" t="s">
        <v>766</v>
      </c>
      <c r="B13" s="466" t="s">
        <v>794</v>
      </c>
      <c r="C13" s="465">
        <f>Assessor!Q52</f>
        <v>50107</v>
      </c>
    </row>
    <row r="14" spans="1:4">
      <c r="A14" s="337" t="s">
        <v>771</v>
      </c>
      <c r="B14" s="466" t="s">
        <v>795</v>
      </c>
      <c r="C14" s="465">
        <f>DSWD!R68</f>
        <v>50000</v>
      </c>
    </row>
    <row r="15" spans="1:4">
      <c r="A15" s="337" t="s">
        <v>764</v>
      </c>
      <c r="B15" s="466" t="s">
        <v>796</v>
      </c>
      <c r="C15" s="465">
        <f>Accounting!K61</f>
        <v>45000</v>
      </c>
    </row>
    <row r="16" spans="1:4">
      <c r="A16" s="337" t="s">
        <v>768</v>
      </c>
      <c r="B16" s="466" t="s">
        <v>844</v>
      </c>
      <c r="C16" s="465">
        <f>MBO!R48</f>
        <v>46251</v>
      </c>
    </row>
    <row r="17" spans="1:7">
      <c r="A17" s="337" t="s">
        <v>765</v>
      </c>
      <c r="B17" s="474" t="s">
        <v>880</v>
      </c>
      <c r="C17" s="475">
        <f>MIH!J42</f>
        <v>96279.999999999985</v>
      </c>
      <c r="D17" s="401"/>
      <c r="E17" s="401"/>
    </row>
    <row r="18" spans="1:7">
      <c r="A18" s="338" t="s">
        <v>774</v>
      </c>
      <c r="B18" s="339"/>
      <c r="C18" s="340">
        <f>SUM(C5:C17)</f>
        <v>1259780.57</v>
      </c>
    </row>
    <row r="19" spans="1:7">
      <c r="B19" s="334"/>
      <c r="C19" s="334"/>
    </row>
    <row r="20" spans="1:7">
      <c r="C20" s="429"/>
      <c r="D20" s="429"/>
      <c r="E20" s="429"/>
      <c r="F20" s="429"/>
      <c r="G20" s="429"/>
    </row>
    <row r="21" spans="1:7">
      <c r="C21" s="429"/>
      <c r="D21" s="429"/>
      <c r="E21" s="429"/>
      <c r="F21" s="429"/>
      <c r="G21" s="429"/>
    </row>
    <row r="22" spans="1:7">
      <c r="C22" s="429"/>
      <c r="D22" s="429"/>
      <c r="E22" s="429"/>
      <c r="F22" s="429"/>
      <c r="G22" s="429"/>
    </row>
    <row r="23" spans="1:7">
      <c r="C23" s="429"/>
      <c r="D23" s="429"/>
      <c r="E23" s="429"/>
      <c r="F23" s="429"/>
      <c r="G23" s="429"/>
    </row>
  </sheetData>
  <mergeCells count="1">
    <mergeCell ref="A2:C3"/>
  </mergeCells>
  <pageMargins left="0.70866141732283472" right="0.70866141732283472" top="0.74803149606299213" bottom="0.74803149606299213" header="0.31496062992125984" footer="0.31496062992125984"/>
  <pageSetup paperSize="9" orientation="landscape" horizontalDpi="180" verticalDpi="180" r:id="rId1"/>
</worksheet>
</file>

<file path=xl/worksheets/sheet2.xml><?xml version="1.0" encoding="utf-8"?>
<worksheet xmlns="http://schemas.openxmlformats.org/spreadsheetml/2006/main" xmlns:r="http://schemas.openxmlformats.org/officeDocument/2006/relationships">
  <dimension ref="A1:T112"/>
  <sheetViews>
    <sheetView topLeftCell="A33" workbookViewId="0">
      <selection activeCell="D105" sqref="D105"/>
    </sheetView>
  </sheetViews>
  <sheetFormatPr defaultRowHeight="15"/>
  <cols>
    <col min="9" max="9" width="7.42578125" customWidth="1"/>
    <col min="10" max="10" width="6.5703125" customWidth="1"/>
    <col min="11" max="11" width="5.5703125" customWidth="1"/>
    <col min="12" max="12" width="7.7109375" customWidth="1"/>
    <col min="13" max="13" width="7" customWidth="1"/>
    <col min="14" max="14" width="7.7109375" customWidth="1"/>
    <col min="15" max="15" width="5.5703125" customWidth="1"/>
    <col min="16" max="16" width="6.7109375" customWidth="1"/>
    <col min="17" max="17" width="6.28515625" customWidth="1"/>
  </cols>
  <sheetData>
    <row r="1" spans="1:20">
      <c r="A1" s="29"/>
      <c r="B1" s="29"/>
      <c r="C1" s="29"/>
      <c r="D1" s="29"/>
      <c r="E1" s="29" t="s">
        <v>107</v>
      </c>
      <c r="F1" s="29"/>
      <c r="G1" s="29"/>
      <c r="H1" s="29"/>
      <c r="I1" s="29"/>
      <c r="J1" s="29"/>
      <c r="K1" s="29"/>
      <c r="L1" s="29"/>
      <c r="M1" s="29"/>
      <c r="N1" s="29"/>
      <c r="O1" s="29"/>
      <c r="P1" s="29"/>
      <c r="Q1" s="29"/>
      <c r="R1" s="29"/>
      <c r="S1" s="30"/>
      <c r="T1" s="30"/>
    </row>
    <row r="2" spans="1:20">
      <c r="A2" s="29"/>
      <c r="B2" s="29"/>
      <c r="C2" s="29"/>
      <c r="D2" s="29"/>
      <c r="E2" s="29" t="s">
        <v>108</v>
      </c>
      <c r="F2" s="29"/>
      <c r="G2" s="29"/>
      <c r="H2" s="29"/>
      <c r="I2" s="29"/>
      <c r="J2" s="29"/>
      <c r="K2" s="29"/>
      <c r="L2" s="29"/>
      <c r="M2" s="29"/>
      <c r="N2" s="29"/>
      <c r="O2" s="29"/>
      <c r="P2" s="29"/>
      <c r="Q2" s="29"/>
      <c r="R2" s="29"/>
      <c r="S2" s="30"/>
      <c r="T2" s="30"/>
    </row>
    <row r="3" spans="1:20">
      <c r="A3" s="29"/>
      <c r="B3" s="29"/>
      <c r="C3" s="29"/>
      <c r="D3" s="29"/>
      <c r="E3" s="29"/>
      <c r="F3" s="29"/>
      <c r="G3" s="29"/>
      <c r="H3" s="29"/>
      <c r="I3" s="29"/>
      <c r="J3" s="29"/>
      <c r="K3" s="29"/>
      <c r="L3" s="29"/>
      <c r="M3" s="29"/>
      <c r="N3" s="29"/>
      <c r="O3" s="29"/>
      <c r="P3" s="29"/>
      <c r="Q3" s="29"/>
      <c r="R3" s="29"/>
      <c r="S3" s="30"/>
      <c r="T3" s="30"/>
    </row>
    <row r="4" spans="1:20">
      <c r="A4" s="29" t="s">
        <v>109</v>
      </c>
      <c r="B4" s="29"/>
      <c r="C4" s="29"/>
      <c r="D4" s="29"/>
      <c r="E4" s="29"/>
      <c r="F4" s="29"/>
      <c r="G4" s="29"/>
      <c r="H4" s="29"/>
      <c r="I4" s="29"/>
      <c r="J4" s="29"/>
      <c r="K4" s="29"/>
      <c r="L4" s="29" t="s">
        <v>110</v>
      </c>
      <c r="M4" s="29"/>
      <c r="N4" s="29"/>
      <c r="O4" s="29"/>
      <c r="P4" s="29"/>
      <c r="Q4" s="29"/>
      <c r="R4" s="29"/>
      <c r="S4" s="30"/>
      <c r="T4" s="30"/>
    </row>
    <row r="5" spans="1:20">
      <c r="A5" s="29" t="s">
        <v>111</v>
      </c>
      <c r="B5" s="29"/>
      <c r="C5" s="29"/>
      <c r="D5" s="29"/>
      <c r="E5" s="29"/>
      <c r="F5" s="29"/>
      <c r="G5" s="29"/>
      <c r="H5" s="29"/>
      <c r="I5" s="29"/>
      <c r="J5" s="29"/>
      <c r="K5" s="29"/>
      <c r="L5" s="29" t="s">
        <v>112</v>
      </c>
      <c r="M5" s="29"/>
      <c r="N5" s="29"/>
      <c r="O5" s="29"/>
      <c r="P5" s="29"/>
      <c r="Q5" s="29"/>
      <c r="R5" s="29"/>
      <c r="S5" s="30"/>
      <c r="T5" s="30"/>
    </row>
    <row r="6" spans="1:20">
      <c r="A6" s="29" t="s">
        <v>113</v>
      </c>
      <c r="B6" s="29"/>
      <c r="C6" s="29"/>
      <c r="D6" s="29"/>
      <c r="E6" s="29"/>
      <c r="F6" s="29"/>
      <c r="G6" s="29"/>
      <c r="H6" s="29"/>
      <c r="I6" s="29"/>
      <c r="J6" s="29"/>
      <c r="K6" s="29"/>
      <c r="L6" s="29"/>
      <c r="M6" s="29" t="s">
        <v>114</v>
      </c>
      <c r="N6" s="29"/>
      <c r="O6" s="29"/>
      <c r="P6" s="29"/>
      <c r="Q6" s="29"/>
      <c r="R6" s="29"/>
      <c r="S6" s="30"/>
      <c r="T6" s="30"/>
    </row>
    <row r="7" spans="1:20">
      <c r="A7" s="29"/>
      <c r="B7" s="29" t="s">
        <v>115</v>
      </c>
      <c r="C7" s="29"/>
      <c r="D7" s="29"/>
      <c r="E7" s="29"/>
      <c r="F7" s="29"/>
      <c r="G7" s="29"/>
      <c r="H7" s="29"/>
      <c r="I7" s="29"/>
      <c r="J7" s="29"/>
      <c r="K7" s="29"/>
      <c r="L7" s="29"/>
      <c r="M7" s="29" t="s">
        <v>116</v>
      </c>
      <c r="N7" s="29"/>
      <c r="O7" s="29"/>
      <c r="P7" s="29"/>
      <c r="Q7" s="29"/>
      <c r="R7" s="29"/>
      <c r="S7" s="30"/>
      <c r="T7" s="30"/>
    </row>
    <row r="8" spans="1:20">
      <c r="A8" s="29"/>
      <c r="B8" s="29"/>
      <c r="C8" s="29"/>
      <c r="D8" s="29"/>
      <c r="E8" s="29"/>
      <c r="F8" s="29"/>
      <c r="G8" s="29"/>
      <c r="H8" s="29"/>
      <c r="I8" s="29"/>
      <c r="J8" s="29"/>
      <c r="K8" s="29"/>
      <c r="L8" s="29"/>
      <c r="M8" s="29"/>
      <c r="N8" s="29"/>
      <c r="O8" s="29"/>
      <c r="P8" s="29"/>
      <c r="Q8" s="29"/>
      <c r="R8" s="29"/>
      <c r="S8" s="30"/>
      <c r="T8" s="30"/>
    </row>
    <row r="9" spans="1:20">
      <c r="A9" s="31"/>
      <c r="B9" s="32" t="s">
        <v>117</v>
      </c>
      <c r="C9" s="32"/>
      <c r="D9" s="32"/>
      <c r="E9" s="33" t="s">
        <v>118</v>
      </c>
      <c r="F9" s="34"/>
      <c r="G9" s="35"/>
      <c r="H9" s="35" t="s">
        <v>119</v>
      </c>
      <c r="I9" s="35"/>
      <c r="J9" s="35"/>
      <c r="K9" s="35"/>
      <c r="L9" s="35"/>
      <c r="M9" s="35"/>
      <c r="N9" s="35"/>
      <c r="O9" s="35"/>
      <c r="P9" s="35"/>
      <c r="Q9" s="35"/>
      <c r="R9" s="36"/>
      <c r="S9" s="37" t="s">
        <v>120</v>
      </c>
      <c r="T9" s="38" t="s">
        <v>121</v>
      </c>
    </row>
    <row r="10" spans="1:20">
      <c r="A10" s="39"/>
      <c r="B10" s="40"/>
      <c r="C10" s="40"/>
      <c r="D10" s="40"/>
      <c r="E10" s="41" t="s">
        <v>122</v>
      </c>
      <c r="F10" s="42" t="s">
        <v>123</v>
      </c>
      <c r="G10" s="42" t="s">
        <v>124</v>
      </c>
      <c r="H10" s="42" t="s">
        <v>125</v>
      </c>
      <c r="I10" s="42" t="s">
        <v>126</v>
      </c>
      <c r="J10" s="42" t="s">
        <v>127</v>
      </c>
      <c r="K10" s="42" t="s">
        <v>128</v>
      </c>
      <c r="L10" s="42" t="s">
        <v>129</v>
      </c>
      <c r="M10" s="42" t="s">
        <v>130</v>
      </c>
      <c r="N10" s="42" t="s">
        <v>131</v>
      </c>
      <c r="O10" s="42" t="s">
        <v>132</v>
      </c>
      <c r="P10" s="42" t="s">
        <v>133</v>
      </c>
      <c r="Q10" s="42" t="s">
        <v>134</v>
      </c>
      <c r="R10" s="42" t="s">
        <v>13</v>
      </c>
      <c r="S10" s="43"/>
      <c r="T10" s="44" t="s">
        <v>135</v>
      </c>
    </row>
    <row r="11" spans="1:20">
      <c r="A11" s="31" t="s">
        <v>136</v>
      </c>
      <c r="B11" s="45"/>
      <c r="C11" s="45"/>
      <c r="D11" s="45"/>
      <c r="E11" s="46"/>
      <c r="F11" s="46"/>
      <c r="G11" s="46"/>
      <c r="H11" s="46"/>
      <c r="I11" s="46"/>
      <c r="J11" s="46"/>
      <c r="K11" s="46"/>
      <c r="L11" s="46"/>
      <c r="M11" s="46"/>
      <c r="N11" s="42"/>
      <c r="O11" s="42"/>
      <c r="P11" s="42"/>
      <c r="Q11" s="42"/>
      <c r="R11" s="42"/>
      <c r="S11" s="47"/>
      <c r="T11" s="47"/>
    </row>
    <row r="12" spans="1:20">
      <c r="A12" s="48" t="s">
        <v>137</v>
      </c>
      <c r="B12" s="49"/>
      <c r="C12" s="49"/>
      <c r="D12" s="50"/>
      <c r="E12" s="51" t="s">
        <v>138</v>
      </c>
      <c r="F12" s="52">
        <v>2</v>
      </c>
      <c r="G12" s="42"/>
      <c r="H12" s="52"/>
      <c r="I12" s="53"/>
      <c r="J12" s="53"/>
      <c r="K12" s="53"/>
      <c r="L12" s="53"/>
      <c r="M12" s="53"/>
      <c r="N12" s="53"/>
      <c r="O12" s="53"/>
      <c r="P12" s="53"/>
      <c r="Q12" s="53"/>
      <c r="R12" s="54">
        <f t="shared" ref="R12:R38" si="0">SUM(F12:Q12)</f>
        <v>2</v>
      </c>
      <c r="S12" s="55">
        <v>926</v>
      </c>
      <c r="T12" s="55">
        <f>S12*R12</f>
        <v>1852</v>
      </c>
    </row>
    <row r="13" spans="1:20">
      <c r="A13" s="56" t="s">
        <v>139</v>
      </c>
      <c r="B13" s="57"/>
      <c r="C13" s="57"/>
      <c r="D13" s="58"/>
      <c r="E13" s="42" t="s">
        <v>138</v>
      </c>
      <c r="F13" s="52">
        <v>3</v>
      </c>
      <c r="G13" s="42"/>
      <c r="H13" s="52"/>
      <c r="I13" s="53"/>
      <c r="J13" s="53"/>
      <c r="K13" s="53"/>
      <c r="L13" s="53"/>
      <c r="M13" s="53"/>
      <c r="N13" s="53"/>
      <c r="O13" s="53"/>
      <c r="P13" s="53"/>
      <c r="Q13" s="53"/>
      <c r="R13" s="54">
        <f t="shared" si="0"/>
        <v>3</v>
      </c>
      <c r="S13" s="55">
        <v>420</v>
      </c>
      <c r="T13" s="55">
        <f t="shared" ref="T13:T36" si="1">S13*R13</f>
        <v>1260</v>
      </c>
    </row>
    <row r="14" spans="1:20">
      <c r="A14" s="59" t="s">
        <v>140</v>
      </c>
      <c r="B14" s="49"/>
      <c r="C14" s="49"/>
      <c r="D14" s="60"/>
      <c r="E14" s="42" t="s">
        <v>138</v>
      </c>
      <c r="F14" s="52">
        <v>2</v>
      </c>
      <c r="G14" s="42"/>
      <c r="H14" s="52"/>
      <c r="I14" s="53"/>
      <c r="J14" s="53"/>
      <c r="K14" s="53"/>
      <c r="L14" s="53"/>
      <c r="M14" s="53"/>
      <c r="N14" s="53"/>
      <c r="O14" s="53"/>
      <c r="P14" s="53"/>
      <c r="Q14" s="53"/>
      <c r="R14" s="54">
        <f t="shared" si="0"/>
        <v>2</v>
      </c>
      <c r="S14" s="55">
        <v>450</v>
      </c>
      <c r="T14" s="55">
        <f t="shared" si="1"/>
        <v>900</v>
      </c>
    </row>
    <row r="15" spans="1:20">
      <c r="A15" s="59" t="s">
        <v>141</v>
      </c>
      <c r="B15" s="49"/>
      <c r="C15" s="49"/>
      <c r="D15" s="50"/>
      <c r="E15" s="42" t="s">
        <v>138</v>
      </c>
      <c r="F15" s="52">
        <v>2</v>
      </c>
      <c r="G15" s="42"/>
      <c r="H15" s="52"/>
      <c r="I15" s="53"/>
      <c r="J15" s="53"/>
      <c r="K15" s="61"/>
      <c r="L15" s="53"/>
      <c r="M15" s="42"/>
      <c r="N15" s="42"/>
      <c r="O15" s="42"/>
      <c r="P15" s="42"/>
      <c r="Q15" s="42"/>
      <c r="R15" s="54">
        <f t="shared" si="0"/>
        <v>2</v>
      </c>
      <c r="S15" s="55">
        <v>350</v>
      </c>
      <c r="T15" s="55">
        <f t="shared" si="1"/>
        <v>700</v>
      </c>
    </row>
    <row r="16" spans="1:20">
      <c r="A16" s="59" t="s">
        <v>142</v>
      </c>
      <c r="B16" s="49"/>
      <c r="C16" s="49"/>
      <c r="D16" s="50"/>
      <c r="E16" s="42" t="s">
        <v>138</v>
      </c>
      <c r="F16" s="52">
        <v>2</v>
      </c>
      <c r="G16" s="42"/>
      <c r="H16" s="52"/>
      <c r="I16" s="53"/>
      <c r="J16" s="53"/>
      <c r="K16" s="61"/>
      <c r="L16" s="53"/>
      <c r="M16" s="42"/>
      <c r="N16" s="42"/>
      <c r="O16" s="42"/>
      <c r="P16" s="42"/>
      <c r="Q16" s="42"/>
      <c r="R16" s="54">
        <f t="shared" si="0"/>
        <v>2</v>
      </c>
      <c r="S16" s="55">
        <v>350</v>
      </c>
      <c r="T16" s="55">
        <f t="shared" si="1"/>
        <v>700</v>
      </c>
    </row>
    <row r="17" spans="1:20">
      <c r="A17" s="62" t="s">
        <v>143</v>
      </c>
      <c r="B17" s="49"/>
      <c r="C17" s="49"/>
      <c r="D17" s="50"/>
      <c r="E17" s="42" t="s">
        <v>138</v>
      </c>
      <c r="F17" s="52">
        <v>3</v>
      </c>
      <c r="G17" s="42"/>
      <c r="H17" s="52"/>
      <c r="I17" s="53"/>
      <c r="J17" s="53"/>
      <c r="K17" s="61"/>
      <c r="L17" s="53">
        <v>3</v>
      </c>
      <c r="M17" s="42"/>
      <c r="N17" s="42"/>
      <c r="O17" s="42"/>
      <c r="P17" s="42"/>
      <c r="Q17" s="42"/>
      <c r="R17" s="54">
        <f t="shared" si="0"/>
        <v>6</v>
      </c>
      <c r="S17" s="55">
        <v>271.95</v>
      </c>
      <c r="T17" s="55">
        <f t="shared" si="1"/>
        <v>1631.6999999999998</v>
      </c>
    </row>
    <row r="18" spans="1:20">
      <c r="A18" s="62" t="s">
        <v>144</v>
      </c>
      <c r="B18" s="49"/>
      <c r="C18" s="49"/>
      <c r="D18" s="50"/>
      <c r="E18" s="42" t="s">
        <v>138</v>
      </c>
      <c r="F18" s="52">
        <v>2</v>
      </c>
      <c r="G18" s="42"/>
      <c r="H18" s="52"/>
      <c r="I18" s="53"/>
      <c r="J18" s="53"/>
      <c r="K18" s="61"/>
      <c r="L18" s="53">
        <v>1</v>
      </c>
      <c r="M18" s="42"/>
      <c r="N18" s="42"/>
      <c r="O18" s="42"/>
      <c r="P18" s="42"/>
      <c r="Q18" s="42"/>
      <c r="R18" s="54">
        <f t="shared" si="0"/>
        <v>3</v>
      </c>
      <c r="S18" s="55">
        <v>271.95</v>
      </c>
      <c r="T18" s="55">
        <f t="shared" si="1"/>
        <v>815.84999999999991</v>
      </c>
    </row>
    <row r="19" spans="1:20">
      <c r="A19" s="62" t="s">
        <v>145</v>
      </c>
      <c r="B19" s="49"/>
      <c r="C19" s="49"/>
      <c r="D19" s="49"/>
      <c r="E19" s="42" t="s">
        <v>138</v>
      </c>
      <c r="F19" s="52">
        <v>2</v>
      </c>
      <c r="G19" s="42"/>
      <c r="H19" s="52"/>
      <c r="I19" s="53"/>
      <c r="J19" s="53"/>
      <c r="K19" s="61"/>
      <c r="L19" s="53">
        <v>1</v>
      </c>
      <c r="M19" s="42"/>
      <c r="N19" s="42"/>
      <c r="O19" s="42"/>
      <c r="P19" s="42"/>
      <c r="Q19" s="42"/>
      <c r="R19" s="54">
        <f t="shared" si="0"/>
        <v>3</v>
      </c>
      <c r="S19" s="55">
        <v>271.95</v>
      </c>
      <c r="T19" s="55">
        <f t="shared" si="1"/>
        <v>815.84999999999991</v>
      </c>
    </row>
    <row r="20" spans="1:20">
      <c r="A20" s="63" t="s">
        <v>146</v>
      </c>
      <c r="B20" s="57"/>
      <c r="C20" s="57"/>
      <c r="D20" s="50"/>
      <c r="E20" s="41" t="s">
        <v>138</v>
      </c>
      <c r="F20" s="52">
        <v>2</v>
      </c>
      <c r="G20" s="42"/>
      <c r="H20" s="52"/>
      <c r="I20" s="53"/>
      <c r="J20" s="53"/>
      <c r="K20" s="61"/>
      <c r="L20" s="53">
        <v>1</v>
      </c>
      <c r="M20" s="42"/>
      <c r="N20" s="42"/>
      <c r="O20" s="42"/>
      <c r="P20" s="42"/>
      <c r="Q20" s="42"/>
      <c r="R20" s="54">
        <f t="shared" si="0"/>
        <v>3</v>
      </c>
      <c r="S20" s="55">
        <v>271.95</v>
      </c>
      <c r="T20" s="55">
        <f t="shared" si="1"/>
        <v>815.84999999999991</v>
      </c>
    </row>
    <row r="21" spans="1:20">
      <c r="A21" s="48" t="s">
        <v>147</v>
      </c>
      <c r="B21" s="49"/>
      <c r="C21" s="49"/>
      <c r="D21" s="50"/>
      <c r="E21" s="42" t="s">
        <v>138</v>
      </c>
      <c r="F21" s="52">
        <v>3</v>
      </c>
      <c r="G21" s="42"/>
      <c r="H21" s="52"/>
      <c r="I21" s="52"/>
      <c r="J21" s="52"/>
      <c r="K21" s="61"/>
      <c r="L21" s="52">
        <v>3</v>
      </c>
      <c r="M21" s="52"/>
      <c r="N21" s="52"/>
      <c r="O21" s="52"/>
      <c r="P21" s="52"/>
      <c r="Q21" s="52"/>
      <c r="R21" s="54">
        <f t="shared" si="0"/>
        <v>6</v>
      </c>
      <c r="S21" s="55">
        <v>1200</v>
      </c>
      <c r="T21" s="55">
        <f t="shared" si="1"/>
        <v>7200</v>
      </c>
    </row>
    <row r="22" spans="1:20">
      <c r="A22" s="64" t="s">
        <v>148</v>
      </c>
      <c r="B22" s="65"/>
      <c r="C22" s="65"/>
      <c r="D22" s="66"/>
      <c r="E22" s="42" t="s">
        <v>138</v>
      </c>
      <c r="F22" s="52">
        <v>2</v>
      </c>
      <c r="G22" s="42"/>
      <c r="H22" s="52"/>
      <c r="I22" s="52"/>
      <c r="J22" s="52"/>
      <c r="K22" s="61"/>
      <c r="L22" s="52">
        <v>2</v>
      </c>
      <c r="M22" s="52"/>
      <c r="N22" s="52"/>
      <c r="O22" s="52"/>
      <c r="P22" s="52"/>
      <c r="Q22" s="52"/>
      <c r="R22" s="54">
        <f t="shared" si="0"/>
        <v>4</v>
      </c>
      <c r="S22" s="55">
        <v>1100</v>
      </c>
      <c r="T22" s="55">
        <f t="shared" si="1"/>
        <v>4400</v>
      </c>
    </row>
    <row r="23" spans="1:20">
      <c r="A23" s="56" t="s">
        <v>149</v>
      </c>
      <c r="B23" s="57"/>
      <c r="C23" s="57"/>
      <c r="D23" s="57"/>
      <c r="E23" s="42" t="s">
        <v>150</v>
      </c>
      <c r="F23" s="52">
        <v>1</v>
      </c>
      <c r="G23" s="42"/>
      <c r="H23" s="52"/>
      <c r="I23" s="52"/>
      <c r="J23" s="52"/>
      <c r="K23" s="61"/>
      <c r="L23" s="52"/>
      <c r="M23" s="52"/>
      <c r="N23" s="52"/>
      <c r="O23" s="52"/>
      <c r="P23" s="52"/>
      <c r="Q23" s="52"/>
      <c r="R23" s="54">
        <f t="shared" si="0"/>
        <v>1</v>
      </c>
      <c r="S23" s="55">
        <v>5000</v>
      </c>
      <c r="T23" s="55">
        <f t="shared" si="1"/>
        <v>5000</v>
      </c>
    </row>
    <row r="24" spans="1:20">
      <c r="A24" s="48" t="s">
        <v>151</v>
      </c>
      <c r="B24" s="49"/>
      <c r="C24" s="49"/>
      <c r="D24" s="50"/>
      <c r="E24" s="42" t="s">
        <v>152</v>
      </c>
      <c r="F24" s="52">
        <v>5</v>
      </c>
      <c r="G24" s="42"/>
      <c r="H24" s="52"/>
      <c r="I24" s="52"/>
      <c r="J24" s="52"/>
      <c r="K24" s="61"/>
      <c r="L24" s="52">
        <v>5</v>
      </c>
      <c r="M24" s="52"/>
      <c r="N24" s="52"/>
      <c r="O24" s="52"/>
      <c r="P24" s="52"/>
      <c r="Q24" s="52"/>
      <c r="R24" s="54">
        <f t="shared" si="0"/>
        <v>10</v>
      </c>
      <c r="S24" s="55">
        <v>51.04</v>
      </c>
      <c r="T24" s="55">
        <f t="shared" si="1"/>
        <v>510.4</v>
      </c>
    </row>
    <row r="25" spans="1:20">
      <c r="A25" s="67" t="s">
        <v>153</v>
      </c>
      <c r="B25" s="57"/>
      <c r="C25" s="57"/>
      <c r="D25" s="57"/>
      <c r="E25" s="42" t="s">
        <v>154</v>
      </c>
      <c r="F25" s="52">
        <v>1</v>
      </c>
      <c r="G25" s="42"/>
      <c r="H25" s="52"/>
      <c r="I25" s="52"/>
      <c r="J25" s="52"/>
      <c r="K25" s="61"/>
      <c r="L25" s="52"/>
      <c r="M25" s="52"/>
      <c r="N25" s="52"/>
      <c r="O25" s="52"/>
      <c r="P25" s="52"/>
      <c r="Q25" s="52"/>
      <c r="R25" s="54">
        <f t="shared" si="0"/>
        <v>1</v>
      </c>
      <c r="S25" s="55">
        <v>685.37</v>
      </c>
      <c r="T25" s="55">
        <f t="shared" si="1"/>
        <v>685.37</v>
      </c>
    </row>
    <row r="26" spans="1:20">
      <c r="A26" s="48" t="s">
        <v>155</v>
      </c>
      <c r="B26" s="49"/>
      <c r="C26" s="49"/>
      <c r="D26" s="50"/>
      <c r="E26" s="42" t="s">
        <v>138</v>
      </c>
      <c r="F26" s="52">
        <v>3</v>
      </c>
      <c r="G26" s="42"/>
      <c r="H26" s="52"/>
      <c r="I26" s="52"/>
      <c r="J26" s="52"/>
      <c r="K26" s="61"/>
      <c r="L26" s="52"/>
      <c r="M26" s="52"/>
      <c r="N26" s="52"/>
      <c r="O26" s="52"/>
      <c r="P26" s="52"/>
      <c r="Q26" s="52"/>
      <c r="R26" s="54">
        <f t="shared" si="0"/>
        <v>3</v>
      </c>
      <c r="S26" s="55">
        <v>11.85</v>
      </c>
      <c r="T26" s="55">
        <f t="shared" si="1"/>
        <v>35.549999999999997</v>
      </c>
    </row>
    <row r="27" spans="1:20">
      <c r="A27" s="68" t="s">
        <v>156</v>
      </c>
      <c r="B27" s="57"/>
      <c r="C27" s="57"/>
      <c r="D27" s="57"/>
      <c r="E27" s="42" t="s">
        <v>138</v>
      </c>
      <c r="F27" s="52">
        <v>15</v>
      </c>
      <c r="G27" s="42"/>
      <c r="H27" s="52"/>
      <c r="I27" s="52"/>
      <c r="J27" s="52"/>
      <c r="K27" s="61"/>
      <c r="L27" s="52">
        <v>15</v>
      </c>
      <c r="M27" s="52"/>
      <c r="N27" s="52"/>
      <c r="O27" s="52"/>
      <c r="P27" s="52"/>
      <c r="Q27" s="52"/>
      <c r="R27" s="54">
        <f t="shared" si="0"/>
        <v>30</v>
      </c>
      <c r="S27" s="55">
        <v>35</v>
      </c>
      <c r="T27" s="55">
        <f t="shared" si="1"/>
        <v>1050</v>
      </c>
    </row>
    <row r="28" spans="1:20">
      <c r="A28" s="48" t="s">
        <v>157</v>
      </c>
      <c r="B28" s="49"/>
      <c r="C28" s="49"/>
      <c r="D28" s="50"/>
      <c r="E28" s="42" t="s">
        <v>158</v>
      </c>
      <c r="F28" s="52">
        <v>2</v>
      </c>
      <c r="G28" s="42"/>
      <c r="H28" s="52"/>
      <c r="I28" s="52"/>
      <c r="J28" s="52"/>
      <c r="K28" s="61"/>
      <c r="L28" s="52"/>
      <c r="M28" s="52"/>
      <c r="N28" s="52"/>
      <c r="O28" s="52"/>
      <c r="P28" s="52"/>
      <c r="Q28" s="52"/>
      <c r="R28" s="54">
        <f t="shared" si="0"/>
        <v>2</v>
      </c>
      <c r="S28" s="55">
        <v>68.819999999999993</v>
      </c>
      <c r="T28" s="55">
        <f t="shared" si="1"/>
        <v>137.63999999999999</v>
      </c>
    </row>
    <row r="29" spans="1:20">
      <c r="A29" s="56" t="s">
        <v>159</v>
      </c>
      <c r="B29" s="57"/>
      <c r="C29" s="57"/>
      <c r="D29" s="57"/>
      <c r="E29" s="42" t="s">
        <v>160</v>
      </c>
      <c r="F29" s="52">
        <v>1</v>
      </c>
      <c r="G29" s="42"/>
      <c r="H29" s="52"/>
      <c r="I29" s="52"/>
      <c r="J29" s="52"/>
      <c r="K29" s="61"/>
      <c r="L29" s="52"/>
      <c r="M29" s="52"/>
      <c r="N29" s="52"/>
      <c r="O29" s="52"/>
      <c r="P29" s="52"/>
      <c r="Q29" s="52"/>
      <c r="R29" s="54">
        <f t="shared" si="0"/>
        <v>1</v>
      </c>
      <c r="S29" s="55">
        <v>937.95</v>
      </c>
      <c r="T29" s="55">
        <f t="shared" si="1"/>
        <v>937.95</v>
      </c>
    </row>
    <row r="30" spans="1:20">
      <c r="A30" s="48" t="s">
        <v>161</v>
      </c>
      <c r="B30" s="49"/>
      <c r="C30" s="49"/>
      <c r="D30" s="50"/>
      <c r="E30" s="42" t="s">
        <v>154</v>
      </c>
      <c r="F30" s="52">
        <v>1</v>
      </c>
      <c r="G30" s="42"/>
      <c r="H30" s="52"/>
      <c r="I30" s="52"/>
      <c r="J30" s="52"/>
      <c r="K30" s="61"/>
      <c r="L30" s="52">
        <v>1</v>
      </c>
      <c r="M30" s="52"/>
      <c r="N30" s="52"/>
      <c r="O30" s="52"/>
      <c r="P30" s="52"/>
      <c r="Q30" s="52"/>
      <c r="R30" s="54">
        <f t="shared" si="0"/>
        <v>2</v>
      </c>
      <c r="S30" s="55">
        <v>350.76</v>
      </c>
      <c r="T30" s="55">
        <f t="shared" si="1"/>
        <v>701.52</v>
      </c>
    </row>
    <row r="31" spans="1:20">
      <c r="A31" s="56" t="s">
        <v>162</v>
      </c>
      <c r="B31" s="57"/>
      <c r="C31" s="57"/>
      <c r="D31" s="57"/>
      <c r="E31" s="42" t="s">
        <v>154</v>
      </c>
      <c r="F31" s="52">
        <v>1</v>
      </c>
      <c r="G31" s="42"/>
      <c r="H31" s="52"/>
      <c r="I31" s="52"/>
      <c r="J31" s="52"/>
      <c r="K31" s="61"/>
      <c r="L31" s="52">
        <v>1</v>
      </c>
      <c r="M31" s="52"/>
      <c r="N31" s="52"/>
      <c r="O31" s="52"/>
      <c r="P31" s="52"/>
      <c r="Q31" s="52"/>
      <c r="R31" s="54">
        <f t="shared" si="0"/>
        <v>2</v>
      </c>
      <c r="S31" s="55">
        <v>438.45</v>
      </c>
      <c r="T31" s="55">
        <f t="shared" si="1"/>
        <v>876.9</v>
      </c>
    </row>
    <row r="32" spans="1:20">
      <c r="A32" s="48" t="s">
        <v>163</v>
      </c>
      <c r="B32" s="49"/>
      <c r="C32" s="49"/>
      <c r="D32" s="50"/>
      <c r="E32" s="42" t="s">
        <v>138</v>
      </c>
      <c r="F32" s="52">
        <v>3</v>
      </c>
      <c r="G32" s="42"/>
      <c r="H32" s="52"/>
      <c r="I32" s="52"/>
      <c r="J32" s="52"/>
      <c r="K32" s="61"/>
      <c r="L32" s="52">
        <v>3</v>
      </c>
      <c r="M32" s="52"/>
      <c r="N32" s="52"/>
      <c r="O32" s="52"/>
      <c r="P32" s="52"/>
      <c r="Q32" s="52"/>
      <c r="R32" s="54">
        <f t="shared" si="0"/>
        <v>6</v>
      </c>
      <c r="S32" s="55">
        <v>6.39</v>
      </c>
      <c r="T32" s="55">
        <f t="shared" si="1"/>
        <v>38.339999999999996</v>
      </c>
    </row>
    <row r="33" spans="1:20">
      <c r="A33" s="56" t="s">
        <v>164</v>
      </c>
      <c r="B33" s="57"/>
      <c r="C33" s="57"/>
      <c r="D33" s="57"/>
      <c r="E33" s="33" t="s">
        <v>165</v>
      </c>
      <c r="F33" s="69">
        <v>2</v>
      </c>
      <c r="G33" s="33"/>
      <c r="H33" s="69"/>
      <c r="I33" s="69"/>
      <c r="J33" s="69"/>
      <c r="K33" s="61"/>
      <c r="L33" s="69">
        <v>1</v>
      </c>
      <c r="M33" s="69"/>
      <c r="N33" s="69"/>
      <c r="O33" s="69"/>
      <c r="P33" s="69"/>
      <c r="Q33" s="69"/>
      <c r="R33" s="54">
        <f t="shared" si="0"/>
        <v>3</v>
      </c>
      <c r="S33" s="37">
        <v>310.8</v>
      </c>
      <c r="T33" s="55">
        <f t="shared" si="1"/>
        <v>932.40000000000009</v>
      </c>
    </row>
    <row r="34" spans="1:20">
      <c r="A34" s="48" t="s">
        <v>166</v>
      </c>
      <c r="B34" s="49"/>
      <c r="C34" s="49"/>
      <c r="D34" s="50"/>
      <c r="E34" s="46" t="s">
        <v>165</v>
      </c>
      <c r="F34" s="52">
        <v>1</v>
      </c>
      <c r="G34" s="42"/>
      <c r="H34" s="52"/>
      <c r="I34" s="52"/>
      <c r="J34" s="52"/>
      <c r="K34" s="61"/>
      <c r="L34" s="52">
        <v>1</v>
      </c>
      <c r="M34" s="52"/>
      <c r="N34" s="52"/>
      <c r="O34" s="52"/>
      <c r="P34" s="52"/>
      <c r="Q34" s="52"/>
      <c r="R34" s="54">
        <f t="shared" si="0"/>
        <v>2</v>
      </c>
      <c r="S34" s="55">
        <v>270.33999999999997</v>
      </c>
      <c r="T34" s="55">
        <f t="shared" si="1"/>
        <v>540.67999999999995</v>
      </c>
    </row>
    <row r="35" spans="1:20">
      <c r="A35" s="48" t="s">
        <v>167</v>
      </c>
      <c r="B35" s="49"/>
      <c r="C35" s="49"/>
      <c r="D35" s="49"/>
      <c r="E35" s="41" t="s">
        <v>138</v>
      </c>
      <c r="F35" s="52">
        <v>2</v>
      </c>
      <c r="G35" s="42"/>
      <c r="H35" s="52"/>
      <c r="I35" s="52"/>
      <c r="J35" s="52"/>
      <c r="K35" s="61"/>
      <c r="L35" s="52"/>
      <c r="M35" s="52"/>
      <c r="N35" s="52"/>
      <c r="O35" s="52"/>
      <c r="P35" s="52"/>
      <c r="Q35" s="52"/>
      <c r="R35" s="54">
        <f t="shared" si="0"/>
        <v>2</v>
      </c>
      <c r="S35" s="55">
        <v>11</v>
      </c>
      <c r="T35" s="55">
        <f t="shared" si="1"/>
        <v>22</v>
      </c>
    </row>
    <row r="36" spans="1:20">
      <c r="A36" s="56" t="s">
        <v>168</v>
      </c>
      <c r="B36" s="57"/>
      <c r="C36" s="57"/>
      <c r="D36" s="57"/>
      <c r="E36" s="41" t="s">
        <v>138</v>
      </c>
      <c r="F36" s="52">
        <v>2</v>
      </c>
      <c r="G36" s="42"/>
      <c r="H36" s="52"/>
      <c r="I36" s="52"/>
      <c r="J36" s="52"/>
      <c r="K36" s="61"/>
      <c r="L36" s="52">
        <v>2</v>
      </c>
      <c r="M36" s="52"/>
      <c r="N36" s="52"/>
      <c r="O36" s="52"/>
      <c r="P36" s="52"/>
      <c r="Q36" s="52"/>
      <c r="R36" s="54">
        <f t="shared" si="0"/>
        <v>4</v>
      </c>
      <c r="S36" s="55">
        <v>11</v>
      </c>
      <c r="T36" s="55">
        <f t="shared" si="1"/>
        <v>44</v>
      </c>
    </row>
    <row r="37" spans="1:20">
      <c r="A37" s="48" t="s">
        <v>169</v>
      </c>
      <c r="B37" s="49"/>
      <c r="C37" s="49"/>
      <c r="D37" s="50"/>
      <c r="E37" s="42" t="s">
        <v>138</v>
      </c>
      <c r="F37" s="52">
        <v>2</v>
      </c>
      <c r="G37" s="42"/>
      <c r="H37" s="52"/>
      <c r="I37" s="52"/>
      <c r="J37" s="52"/>
      <c r="K37" s="61"/>
      <c r="L37" s="52">
        <v>2</v>
      </c>
      <c r="M37" s="52"/>
      <c r="N37" s="52"/>
      <c r="O37" s="52"/>
      <c r="P37" s="52"/>
      <c r="Q37" s="52"/>
      <c r="R37" s="54">
        <f t="shared" si="0"/>
        <v>4</v>
      </c>
      <c r="S37" s="55">
        <v>11</v>
      </c>
      <c r="T37" s="55">
        <f>S37*R37</f>
        <v>44</v>
      </c>
    </row>
    <row r="38" spans="1:20">
      <c r="A38" s="48" t="s">
        <v>170</v>
      </c>
      <c r="B38" s="49"/>
      <c r="C38" s="49"/>
      <c r="D38" s="50"/>
      <c r="E38" s="42" t="s">
        <v>152</v>
      </c>
      <c r="F38" s="52">
        <v>2</v>
      </c>
      <c r="G38" s="42"/>
      <c r="H38" s="52"/>
      <c r="I38" s="52"/>
      <c r="J38" s="52"/>
      <c r="K38" s="61"/>
      <c r="L38" s="52">
        <v>2</v>
      </c>
      <c r="M38" s="52"/>
      <c r="N38" s="52"/>
      <c r="O38" s="52"/>
      <c r="P38" s="52"/>
      <c r="Q38" s="52"/>
      <c r="R38" s="54">
        <f t="shared" si="0"/>
        <v>4</v>
      </c>
      <c r="S38" s="55">
        <v>40</v>
      </c>
      <c r="T38" s="55">
        <f>S38*R38</f>
        <v>160</v>
      </c>
    </row>
    <row r="39" spans="1:20">
      <c r="A39" s="48" t="s">
        <v>171</v>
      </c>
      <c r="B39" s="49"/>
      <c r="C39" s="49"/>
      <c r="D39" s="50"/>
      <c r="E39" s="42" t="s">
        <v>172</v>
      </c>
      <c r="F39" s="52">
        <v>10</v>
      </c>
      <c r="G39" s="42"/>
      <c r="H39" s="52"/>
      <c r="I39" s="52"/>
      <c r="J39" s="52"/>
      <c r="K39" s="61"/>
      <c r="L39" s="52">
        <v>10</v>
      </c>
      <c r="M39" s="52"/>
      <c r="N39" s="52"/>
      <c r="O39" s="52"/>
      <c r="P39" s="52"/>
      <c r="Q39" s="52"/>
      <c r="R39" s="54">
        <f t="shared" ref="R39:R75" si="2">SUM(F39:Q39)</f>
        <v>20</v>
      </c>
      <c r="S39" s="55">
        <v>141.28</v>
      </c>
      <c r="T39" s="55">
        <f t="shared" ref="T39:T75" si="3">S39*R39</f>
        <v>2825.6</v>
      </c>
    </row>
    <row r="40" spans="1:20">
      <c r="A40" s="64" t="s">
        <v>173</v>
      </c>
      <c r="B40" s="65"/>
      <c r="C40" s="65"/>
      <c r="D40" s="65"/>
      <c r="E40" s="42" t="s">
        <v>154</v>
      </c>
      <c r="F40" s="52">
        <v>2</v>
      </c>
      <c r="G40" s="42"/>
      <c r="H40" s="52"/>
      <c r="I40" s="52"/>
      <c r="J40" s="52"/>
      <c r="K40" s="52"/>
      <c r="L40" s="52">
        <v>2</v>
      </c>
      <c r="M40" s="52"/>
      <c r="N40" s="52"/>
      <c r="O40" s="52"/>
      <c r="P40" s="52"/>
      <c r="Q40" s="52"/>
      <c r="R40" s="54">
        <f t="shared" si="2"/>
        <v>4</v>
      </c>
      <c r="S40" s="55">
        <v>82.04</v>
      </c>
      <c r="T40" s="55">
        <f t="shared" si="3"/>
        <v>328.16</v>
      </c>
    </row>
    <row r="41" spans="1:20">
      <c r="A41" s="48" t="s">
        <v>174</v>
      </c>
      <c r="B41" s="49"/>
      <c r="C41" s="49"/>
      <c r="D41" s="50"/>
      <c r="E41" s="42" t="s">
        <v>154</v>
      </c>
      <c r="F41" s="52">
        <v>2</v>
      </c>
      <c r="G41" s="42"/>
      <c r="H41" s="52"/>
      <c r="I41" s="52"/>
      <c r="J41" s="52"/>
      <c r="K41" s="52"/>
      <c r="L41" s="52">
        <v>2</v>
      </c>
      <c r="M41" s="52"/>
      <c r="N41" s="52"/>
      <c r="O41" s="52"/>
      <c r="P41" s="52"/>
      <c r="Q41" s="52"/>
      <c r="R41" s="54">
        <f t="shared" si="2"/>
        <v>4</v>
      </c>
      <c r="S41" s="55">
        <v>14.41</v>
      </c>
      <c r="T41" s="55">
        <f t="shared" si="3"/>
        <v>57.64</v>
      </c>
    </row>
    <row r="42" spans="1:20">
      <c r="A42" s="48" t="s">
        <v>175</v>
      </c>
      <c r="B42" s="49"/>
      <c r="C42" s="49"/>
      <c r="D42" s="50"/>
      <c r="E42" s="42" t="s">
        <v>154</v>
      </c>
      <c r="F42" s="52">
        <v>3</v>
      </c>
      <c r="G42" s="42"/>
      <c r="H42" s="52"/>
      <c r="I42" s="52"/>
      <c r="J42" s="52"/>
      <c r="K42" s="52"/>
      <c r="L42" s="52">
        <v>3</v>
      </c>
      <c r="M42" s="52"/>
      <c r="N42" s="52"/>
      <c r="O42" s="52"/>
      <c r="P42" s="52"/>
      <c r="Q42" s="52"/>
      <c r="R42" s="54">
        <f t="shared" si="2"/>
        <v>6</v>
      </c>
      <c r="S42" s="55">
        <v>20.95</v>
      </c>
      <c r="T42" s="55">
        <f t="shared" si="3"/>
        <v>125.69999999999999</v>
      </c>
    </row>
    <row r="43" spans="1:20">
      <c r="A43" s="48" t="s">
        <v>176</v>
      </c>
      <c r="B43" s="49"/>
      <c r="C43" s="49"/>
      <c r="D43" s="50"/>
      <c r="E43" s="42" t="s">
        <v>154</v>
      </c>
      <c r="F43" s="52">
        <v>3</v>
      </c>
      <c r="G43" s="42"/>
      <c r="H43" s="52"/>
      <c r="I43" s="52"/>
      <c r="J43" s="52"/>
      <c r="K43" s="52"/>
      <c r="L43" s="52">
        <v>3</v>
      </c>
      <c r="M43" s="52"/>
      <c r="N43" s="52"/>
      <c r="O43" s="52"/>
      <c r="P43" s="52"/>
      <c r="Q43" s="52"/>
      <c r="R43" s="54">
        <f t="shared" si="2"/>
        <v>6</v>
      </c>
      <c r="S43" s="55">
        <v>30</v>
      </c>
      <c r="T43" s="55">
        <f t="shared" si="3"/>
        <v>180</v>
      </c>
    </row>
    <row r="44" spans="1:20">
      <c r="A44" s="48" t="s">
        <v>177</v>
      </c>
      <c r="B44" s="49"/>
      <c r="C44" s="49"/>
      <c r="D44" s="50"/>
      <c r="E44" s="42" t="s">
        <v>138</v>
      </c>
      <c r="F44" s="52">
        <v>2</v>
      </c>
      <c r="G44" s="42"/>
      <c r="H44" s="52"/>
      <c r="I44" s="52"/>
      <c r="J44" s="52"/>
      <c r="K44" s="52"/>
      <c r="L44" s="52"/>
      <c r="M44" s="52"/>
      <c r="N44" s="52"/>
      <c r="O44" s="52"/>
      <c r="P44" s="52"/>
      <c r="Q44" s="52"/>
      <c r="R44" s="54">
        <f t="shared" si="2"/>
        <v>2</v>
      </c>
      <c r="S44" s="55">
        <v>199.8</v>
      </c>
      <c r="T44" s="55">
        <f t="shared" si="3"/>
        <v>399.6</v>
      </c>
    </row>
    <row r="45" spans="1:20">
      <c r="A45" s="48" t="s">
        <v>178</v>
      </c>
      <c r="B45" s="49"/>
      <c r="C45" s="49"/>
      <c r="D45" s="50"/>
      <c r="E45" s="46" t="s">
        <v>179</v>
      </c>
      <c r="F45" s="52">
        <v>3</v>
      </c>
      <c r="G45" s="42"/>
      <c r="H45" s="52"/>
      <c r="I45" s="52"/>
      <c r="J45" s="52"/>
      <c r="K45" s="52"/>
      <c r="L45" s="52">
        <v>3</v>
      </c>
      <c r="M45" s="52"/>
      <c r="N45" s="52"/>
      <c r="O45" s="52"/>
      <c r="P45" s="52"/>
      <c r="Q45" s="52"/>
      <c r="R45" s="54">
        <f t="shared" si="2"/>
        <v>6</v>
      </c>
      <c r="S45" s="55">
        <v>64.38</v>
      </c>
      <c r="T45" s="55">
        <f t="shared" si="3"/>
        <v>386.28</v>
      </c>
    </row>
    <row r="46" spans="1:20">
      <c r="A46" s="56" t="s">
        <v>180</v>
      </c>
      <c r="B46" s="57"/>
      <c r="C46" s="57"/>
      <c r="D46" s="57"/>
      <c r="E46" s="42" t="s">
        <v>179</v>
      </c>
      <c r="F46" s="52">
        <v>3</v>
      </c>
      <c r="G46" s="42"/>
      <c r="H46" s="52"/>
      <c r="I46" s="52"/>
      <c r="J46" s="52"/>
      <c r="K46" s="52"/>
      <c r="L46" s="52">
        <v>3</v>
      </c>
      <c r="M46" s="52"/>
      <c r="N46" s="52"/>
      <c r="O46" s="52"/>
      <c r="P46" s="52"/>
      <c r="Q46" s="52"/>
      <c r="R46" s="54">
        <f t="shared" si="2"/>
        <v>6</v>
      </c>
      <c r="S46" s="55">
        <v>99.9</v>
      </c>
      <c r="T46" s="55">
        <f t="shared" si="3"/>
        <v>599.40000000000009</v>
      </c>
    </row>
    <row r="47" spans="1:20">
      <c r="A47" s="48" t="s">
        <v>181</v>
      </c>
      <c r="B47" s="49"/>
      <c r="C47" s="49"/>
      <c r="D47" s="50"/>
      <c r="E47" s="42" t="s">
        <v>182</v>
      </c>
      <c r="F47" s="52">
        <v>3</v>
      </c>
      <c r="G47" s="42"/>
      <c r="H47" s="52"/>
      <c r="I47" s="52"/>
      <c r="J47" s="52"/>
      <c r="K47" s="52"/>
      <c r="L47" s="52">
        <v>3</v>
      </c>
      <c r="M47" s="52"/>
      <c r="N47" s="52"/>
      <c r="O47" s="52"/>
      <c r="P47" s="52"/>
      <c r="Q47" s="52"/>
      <c r="R47" s="54">
        <f t="shared" si="2"/>
        <v>6</v>
      </c>
      <c r="S47" s="55">
        <v>25</v>
      </c>
      <c r="T47" s="55">
        <f t="shared" si="3"/>
        <v>150</v>
      </c>
    </row>
    <row r="48" spans="1:20">
      <c r="A48" s="48" t="s">
        <v>183</v>
      </c>
      <c r="B48" s="49"/>
      <c r="C48" s="49"/>
      <c r="D48" s="50"/>
      <c r="E48" s="42" t="s">
        <v>138</v>
      </c>
      <c r="F48" s="52">
        <v>2</v>
      </c>
      <c r="G48" s="42"/>
      <c r="H48" s="52"/>
      <c r="I48" s="52"/>
      <c r="J48" s="52"/>
      <c r="K48" s="52"/>
      <c r="L48" s="52">
        <v>2</v>
      </c>
      <c r="M48" s="52"/>
      <c r="N48" s="52"/>
      <c r="O48" s="52"/>
      <c r="P48" s="52"/>
      <c r="Q48" s="52"/>
      <c r="R48" s="54">
        <f t="shared" si="2"/>
        <v>4</v>
      </c>
      <c r="S48" s="55">
        <v>16.52</v>
      </c>
      <c r="T48" s="55">
        <f t="shared" si="3"/>
        <v>66.08</v>
      </c>
    </row>
    <row r="49" spans="1:20">
      <c r="A49" s="56" t="s">
        <v>184</v>
      </c>
      <c r="B49" s="57"/>
      <c r="C49" s="57"/>
      <c r="D49" s="57"/>
      <c r="E49" s="42" t="s">
        <v>138</v>
      </c>
      <c r="F49" s="52">
        <v>15</v>
      </c>
      <c r="G49" s="42"/>
      <c r="H49" s="52"/>
      <c r="I49" s="52"/>
      <c r="J49" s="52"/>
      <c r="K49" s="52"/>
      <c r="L49" s="52"/>
      <c r="M49" s="52"/>
      <c r="N49" s="52"/>
      <c r="O49" s="42"/>
      <c r="P49" s="42"/>
      <c r="Q49" s="42"/>
      <c r="R49" s="54">
        <f t="shared" si="2"/>
        <v>15</v>
      </c>
      <c r="S49" s="55">
        <v>37</v>
      </c>
      <c r="T49" s="55">
        <f t="shared" si="3"/>
        <v>555</v>
      </c>
    </row>
    <row r="50" spans="1:20">
      <c r="A50" s="48" t="s">
        <v>185</v>
      </c>
      <c r="B50" s="49"/>
      <c r="C50" s="49"/>
      <c r="D50" s="50"/>
      <c r="E50" s="42" t="s">
        <v>138</v>
      </c>
      <c r="F50" s="52">
        <v>15</v>
      </c>
      <c r="G50" s="42"/>
      <c r="H50" s="52"/>
      <c r="I50" s="52"/>
      <c r="J50" s="52"/>
      <c r="K50" s="52"/>
      <c r="L50" s="52"/>
      <c r="M50" s="52"/>
      <c r="N50" s="52"/>
      <c r="O50" s="42"/>
      <c r="P50" s="42"/>
      <c r="Q50" s="42"/>
      <c r="R50" s="54">
        <f t="shared" si="2"/>
        <v>15</v>
      </c>
      <c r="S50" s="55">
        <v>37</v>
      </c>
      <c r="T50" s="55">
        <f t="shared" si="3"/>
        <v>555</v>
      </c>
    </row>
    <row r="51" spans="1:20">
      <c r="A51" s="56" t="s">
        <v>186</v>
      </c>
      <c r="B51" s="57"/>
      <c r="C51" s="57"/>
      <c r="D51" s="57"/>
      <c r="E51" s="42" t="s">
        <v>152</v>
      </c>
      <c r="F51" s="53">
        <v>2</v>
      </c>
      <c r="G51" s="42"/>
      <c r="H51" s="53"/>
      <c r="I51" s="53"/>
      <c r="J51" s="53"/>
      <c r="K51" s="53"/>
      <c r="L51" s="53">
        <v>2</v>
      </c>
      <c r="M51" s="53"/>
      <c r="N51" s="53"/>
      <c r="O51" s="53"/>
      <c r="P51" s="53"/>
      <c r="Q51" s="53"/>
      <c r="R51" s="54">
        <f t="shared" si="2"/>
        <v>4</v>
      </c>
      <c r="S51" s="55">
        <v>26.28</v>
      </c>
      <c r="T51" s="55">
        <f t="shared" si="3"/>
        <v>105.12</v>
      </c>
    </row>
    <row r="52" spans="1:20">
      <c r="A52" s="48" t="s">
        <v>187</v>
      </c>
      <c r="B52" s="49"/>
      <c r="C52" s="49"/>
      <c r="D52" s="50"/>
      <c r="E52" s="42" t="s">
        <v>138</v>
      </c>
      <c r="F52" s="53">
        <v>2</v>
      </c>
      <c r="G52" s="42"/>
      <c r="H52" s="53"/>
      <c r="I52" s="53"/>
      <c r="J52" s="53"/>
      <c r="K52" s="53"/>
      <c r="L52" s="53"/>
      <c r="M52" s="53"/>
      <c r="N52" s="53"/>
      <c r="O52" s="53"/>
      <c r="P52" s="53"/>
      <c r="Q52" s="53"/>
      <c r="R52" s="54">
        <f t="shared" si="2"/>
        <v>2</v>
      </c>
      <c r="S52" s="55">
        <v>29.53</v>
      </c>
      <c r="T52" s="55">
        <f t="shared" si="3"/>
        <v>59.06</v>
      </c>
    </row>
    <row r="53" spans="1:20">
      <c r="A53" s="56" t="s">
        <v>188</v>
      </c>
      <c r="B53" s="57"/>
      <c r="C53" s="57"/>
      <c r="D53" s="57"/>
      <c r="E53" s="42" t="s">
        <v>154</v>
      </c>
      <c r="F53" s="52">
        <v>10</v>
      </c>
      <c r="G53" s="42"/>
      <c r="H53" s="52"/>
      <c r="I53" s="52"/>
      <c r="J53" s="52"/>
      <c r="K53" s="52"/>
      <c r="L53" s="52">
        <v>5</v>
      </c>
      <c r="M53" s="52"/>
      <c r="N53" s="52"/>
      <c r="O53" s="52"/>
      <c r="P53" s="52"/>
      <c r="Q53" s="52"/>
      <c r="R53" s="54">
        <f t="shared" si="2"/>
        <v>15</v>
      </c>
      <c r="S53" s="55">
        <v>21.4</v>
      </c>
      <c r="T53" s="55">
        <f t="shared" si="3"/>
        <v>321</v>
      </c>
    </row>
    <row r="54" spans="1:20">
      <c r="A54" s="48" t="s">
        <v>189</v>
      </c>
      <c r="B54" s="49"/>
      <c r="C54" s="49"/>
      <c r="D54" s="50"/>
      <c r="E54" s="42" t="s">
        <v>190</v>
      </c>
      <c r="F54" s="52">
        <v>2</v>
      </c>
      <c r="G54" s="42"/>
      <c r="H54" s="52"/>
      <c r="I54" s="52"/>
      <c r="J54" s="52"/>
      <c r="K54" s="52"/>
      <c r="L54" s="52"/>
      <c r="M54" s="52"/>
      <c r="N54" s="52"/>
      <c r="O54" s="52"/>
      <c r="P54" s="52"/>
      <c r="Q54" s="52"/>
      <c r="R54" s="54">
        <f t="shared" si="2"/>
        <v>2</v>
      </c>
      <c r="S54" s="55">
        <v>112.11</v>
      </c>
      <c r="T54" s="55">
        <f t="shared" si="3"/>
        <v>224.22</v>
      </c>
    </row>
    <row r="55" spans="1:20">
      <c r="A55" s="68" t="s">
        <v>191</v>
      </c>
      <c r="B55" s="57"/>
      <c r="C55" s="57"/>
      <c r="D55" s="57"/>
      <c r="E55" s="42" t="s">
        <v>190</v>
      </c>
      <c r="F55" s="52">
        <v>3</v>
      </c>
      <c r="G55" s="42"/>
      <c r="H55" s="52"/>
      <c r="I55" s="52"/>
      <c r="J55" s="52"/>
      <c r="K55" s="52"/>
      <c r="L55" s="52">
        <v>3</v>
      </c>
      <c r="M55" s="52"/>
      <c r="N55" s="52"/>
      <c r="O55" s="52"/>
      <c r="P55" s="52"/>
      <c r="Q55" s="52"/>
      <c r="R55" s="54">
        <f t="shared" si="2"/>
        <v>6</v>
      </c>
      <c r="S55" s="55">
        <v>11.66</v>
      </c>
      <c r="T55" s="55">
        <f t="shared" si="3"/>
        <v>69.960000000000008</v>
      </c>
    </row>
    <row r="56" spans="1:20">
      <c r="A56" s="48" t="s">
        <v>192</v>
      </c>
      <c r="B56" s="49"/>
      <c r="C56" s="49"/>
      <c r="D56" s="50"/>
      <c r="E56" s="42" t="s">
        <v>190</v>
      </c>
      <c r="F56" s="52">
        <v>4</v>
      </c>
      <c r="G56" s="42"/>
      <c r="H56" s="52"/>
      <c r="I56" s="52"/>
      <c r="J56" s="52"/>
      <c r="K56" s="52"/>
      <c r="L56" s="52">
        <v>4</v>
      </c>
      <c r="M56" s="52"/>
      <c r="N56" s="52"/>
      <c r="O56" s="52"/>
      <c r="P56" s="52"/>
      <c r="Q56" s="52"/>
      <c r="R56" s="54">
        <f t="shared" si="2"/>
        <v>8</v>
      </c>
      <c r="S56" s="55">
        <v>28.31</v>
      </c>
      <c r="T56" s="55">
        <f t="shared" si="3"/>
        <v>226.48</v>
      </c>
    </row>
    <row r="57" spans="1:20">
      <c r="A57" s="48" t="s">
        <v>193</v>
      </c>
      <c r="B57" s="49"/>
      <c r="C57" s="49"/>
      <c r="D57" s="50"/>
      <c r="E57" s="42" t="s">
        <v>158</v>
      </c>
      <c r="F57" s="52">
        <v>3</v>
      </c>
      <c r="G57" s="42"/>
      <c r="H57" s="52"/>
      <c r="I57" s="52"/>
      <c r="J57" s="52"/>
      <c r="K57" s="52"/>
      <c r="L57" s="52">
        <v>3</v>
      </c>
      <c r="M57" s="52"/>
      <c r="N57" s="52"/>
      <c r="O57" s="52"/>
      <c r="P57" s="52"/>
      <c r="Q57" s="52"/>
      <c r="R57" s="54">
        <f t="shared" si="2"/>
        <v>6</v>
      </c>
      <c r="S57" s="55">
        <v>72.150000000000006</v>
      </c>
      <c r="T57" s="55">
        <f t="shared" si="3"/>
        <v>432.90000000000003</v>
      </c>
    </row>
    <row r="58" spans="1:20">
      <c r="A58" s="70" t="s">
        <v>194</v>
      </c>
      <c r="B58" s="65"/>
      <c r="C58" s="65"/>
      <c r="D58" s="65"/>
      <c r="E58" s="42" t="s">
        <v>158</v>
      </c>
      <c r="F58" s="52">
        <v>4</v>
      </c>
      <c r="G58" s="42"/>
      <c r="H58" s="52"/>
      <c r="I58" s="52"/>
      <c r="J58" s="52"/>
      <c r="K58" s="52"/>
      <c r="L58" s="52">
        <v>4</v>
      </c>
      <c r="M58" s="52"/>
      <c r="N58" s="52"/>
      <c r="O58" s="52"/>
      <c r="P58" s="52"/>
      <c r="Q58" s="52"/>
      <c r="R58" s="54">
        <f t="shared" si="2"/>
        <v>8</v>
      </c>
      <c r="S58" s="55">
        <v>20.81</v>
      </c>
      <c r="T58" s="55">
        <f t="shared" si="3"/>
        <v>166.48</v>
      </c>
    </row>
    <row r="59" spans="1:20">
      <c r="A59" s="71" t="s">
        <v>195</v>
      </c>
      <c r="B59" s="49"/>
      <c r="C59" s="49"/>
      <c r="D59" s="50"/>
      <c r="E59" s="42" t="s">
        <v>158</v>
      </c>
      <c r="F59" s="52">
        <v>5</v>
      </c>
      <c r="G59" s="42"/>
      <c r="H59" s="52"/>
      <c r="I59" s="52"/>
      <c r="J59" s="52"/>
      <c r="K59" s="52"/>
      <c r="L59" s="52">
        <v>5</v>
      </c>
      <c r="M59" s="52"/>
      <c r="N59" s="52"/>
      <c r="O59" s="52"/>
      <c r="P59" s="52"/>
      <c r="Q59" s="52"/>
      <c r="R59" s="54">
        <f t="shared" si="2"/>
        <v>10</v>
      </c>
      <c r="S59" s="55">
        <v>19.7</v>
      </c>
      <c r="T59" s="55">
        <f t="shared" si="3"/>
        <v>197</v>
      </c>
    </row>
    <row r="60" spans="1:20">
      <c r="A60" s="64" t="s">
        <v>196</v>
      </c>
      <c r="B60" s="65"/>
      <c r="C60" s="65"/>
      <c r="D60" s="65"/>
      <c r="E60" s="42" t="s">
        <v>138</v>
      </c>
      <c r="F60" s="52">
        <v>1</v>
      </c>
      <c r="G60" s="42"/>
      <c r="H60" s="52"/>
      <c r="I60" s="52"/>
      <c r="J60" s="52"/>
      <c r="K60" s="52"/>
      <c r="L60" s="52">
        <v>1</v>
      </c>
      <c r="M60" s="52"/>
      <c r="N60" s="52"/>
      <c r="O60" s="52"/>
      <c r="P60" s="52"/>
      <c r="Q60" s="52"/>
      <c r="R60" s="54">
        <f t="shared" si="2"/>
        <v>2</v>
      </c>
      <c r="S60" s="55">
        <v>25.53</v>
      </c>
      <c r="T60" s="55">
        <f t="shared" si="3"/>
        <v>51.06</v>
      </c>
    </row>
    <row r="61" spans="1:20">
      <c r="A61" s="48" t="s">
        <v>197</v>
      </c>
      <c r="B61" s="49"/>
      <c r="C61" s="49"/>
      <c r="D61" s="50"/>
      <c r="E61" s="41" t="s">
        <v>198</v>
      </c>
      <c r="F61" s="52">
        <v>4</v>
      </c>
      <c r="G61" s="42"/>
      <c r="H61" s="52"/>
      <c r="I61" s="52"/>
      <c r="J61" s="52"/>
      <c r="K61" s="52"/>
      <c r="L61" s="52"/>
      <c r="M61" s="52"/>
      <c r="N61" s="52"/>
      <c r="O61" s="52"/>
      <c r="P61" s="52"/>
      <c r="Q61" s="52"/>
      <c r="R61" s="54">
        <f t="shared" si="2"/>
        <v>4</v>
      </c>
      <c r="S61" s="55">
        <v>61.05</v>
      </c>
      <c r="T61" s="55">
        <f t="shared" si="3"/>
        <v>244.2</v>
      </c>
    </row>
    <row r="62" spans="1:20">
      <c r="A62" s="56" t="s">
        <v>199</v>
      </c>
      <c r="B62" s="57"/>
      <c r="C62" s="57"/>
      <c r="D62" s="57"/>
      <c r="E62" s="42" t="s">
        <v>154</v>
      </c>
      <c r="F62" s="52">
        <v>2</v>
      </c>
      <c r="G62" s="42"/>
      <c r="H62" s="52"/>
      <c r="I62" s="52"/>
      <c r="J62" s="52"/>
      <c r="K62" s="52"/>
      <c r="L62" s="52"/>
      <c r="M62" s="52"/>
      <c r="N62" s="52"/>
      <c r="O62" s="52"/>
      <c r="P62" s="52"/>
      <c r="Q62" s="52"/>
      <c r="R62" s="54">
        <f t="shared" si="2"/>
        <v>2</v>
      </c>
      <c r="S62" s="55">
        <v>99.59</v>
      </c>
      <c r="T62" s="55">
        <f t="shared" si="3"/>
        <v>199.18</v>
      </c>
    </row>
    <row r="63" spans="1:20">
      <c r="A63" s="48" t="s">
        <v>200</v>
      </c>
      <c r="B63" s="49"/>
      <c r="C63" s="49"/>
      <c r="D63" s="50"/>
      <c r="E63" s="42" t="s">
        <v>201</v>
      </c>
      <c r="F63" s="53">
        <v>2</v>
      </c>
      <c r="G63" s="42"/>
      <c r="H63" s="53"/>
      <c r="I63" s="53"/>
      <c r="J63" s="53"/>
      <c r="K63" s="53"/>
      <c r="L63" s="53"/>
      <c r="M63" s="53"/>
      <c r="N63" s="53"/>
      <c r="O63" s="53"/>
      <c r="P63" s="53"/>
      <c r="Q63" s="53"/>
      <c r="R63" s="54">
        <f t="shared" si="2"/>
        <v>2</v>
      </c>
      <c r="S63" s="55">
        <v>10.49</v>
      </c>
      <c r="T63" s="55">
        <f t="shared" si="3"/>
        <v>20.98</v>
      </c>
    </row>
    <row r="64" spans="1:20">
      <c r="A64" s="56" t="s">
        <v>202</v>
      </c>
      <c r="B64" s="57"/>
      <c r="C64" s="57"/>
      <c r="D64" s="57"/>
      <c r="E64" s="33" t="s">
        <v>138</v>
      </c>
      <c r="F64" s="53">
        <v>2</v>
      </c>
      <c r="G64" s="42"/>
      <c r="H64" s="53"/>
      <c r="I64" s="53"/>
      <c r="J64" s="53"/>
      <c r="K64" s="53"/>
      <c r="L64" s="53">
        <v>2</v>
      </c>
      <c r="M64" s="53"/>
      <c r="N64" s="53"/>
      <c r="O64" s="53"/>
      <c r="P64" s="53"/>
      <c r="Q64" s="53"/>
      <c r="R64" s="54">
        <f t="shared" si="2"/>
        <v>4</v>
      </c>
      <c r="S64" s="55">
        <v>29.25</v>
      </c>
      <c r="T64" s="55">
        <f t="shared" si="3"/>
        <v>117</v>
      </c>
    </row>
    <row r="65" spans="1:20">
      <c r="A65" s="48" t="s">
        <v>203</v>
      </c>
      <c r="B65" s="49"/>
      <c r="C65" s="49"/>
      <c r="D65" s="49"/>
      <c r="E65" s="42" t="s">
        <v>138</v>
      </c>
      <c r="F65" s="53">
        <v>1</v>
      </c>
      <c r="G65" s="42"/>
      <c r="H65" s="53"/>
      <c r="I65" s="53"/>
      <c r="J65" s="53"/>
      <c r="K65" s="53"/>
      <c r="L65" s="53">
        <v>1</v>
      </c>
      <c r="M65" s="53"/>
      <c r="N65" s="53"/>
      <c r="O65" s="53"/>
      <c r="P65" s="53"/>
      <c r="Q65" s="53"/>
      <c r="R65" s="54">
        <f t="shared" si="2"/>
        <v>2</v>
      </c>
      <c r="S65" s="55">
        <v>121.97</v>
      </c>
      <c r="T65" s="55">
        <f t="shared" si="3"/>
        <v>243.94</v>
      </c>
    </row>
    <row r="66" spans="1:20">
      <c r="A66" s="56" t="s">
        <v>204</v>
      </c>
      <c r="B66" s="57"/>
      <c r="C66" s="57"/>
      <c r="D66" s="57"/>
      <c r="E66" s="41" t="s">
        <v>205</v>
      </c>
      <c r="F66" s="53">
        <v>2</v>
      </c>
      <c r="G66" s="42"/>
      <c r="H66" s="53"/>
      <c r="I66" s="53"/>
      <c r="J66" s="53"/>
      <c r="K66" s="53"/>
      <c r="L66" s="53"/>
      <c r="M66" s="53"/>
      <c r="N66" s="53"/>
      <c r="O66" s="53"/>
      <c r="P66" s="53"/>
      <c r="Q66" s="53"/>
      <c r="R66" s="54">
        <f t="shared" si="2"/>
        <v>2</v>
      </c>
      <c r="S66" s="55">
        <v>18.72</v>
      </c>
      <c r="T66" s="55">
        <f t="shared" si="3"/>
        <v>37.44</v>
      </c>
    </row>
    <row r="67" spans="1:20">
      <c r="A67" s="56" t="s">
        <v>206</v>
      </c>
      <c r="B67" s="57"/>
      <c r="C67" s="57"/>
      <c r="D67" s="57"/>
      <c r="E67" s="42" t="s">
        <v>138</v>
      </c>
      <c r="F67" s="53">
        <v>2</v>
      </c>
      <c r="G67" s="42"/>
      <c r="H67" s="53"/>
      <c r="I67" s="53"/>
      <c r="J67" s="53"/>
      <c r="K67" s="53"/>
      <c r="L67" s="53">
        <v>2</v>
      </c>
      <c r="M67" s="53"/>
      <c r="N67" s="53"/>
      <c r="O67" s="53"/>
      <c r="P67" s="53"/>
      <c r="Q67" s="53"/>
      <c r="R67" s="54">
        <f t="shared" si="2"/>
        <v>4</v>
      </c>
      <c r="S67" s="55">
        <v>162.84</v>
      </c>
      <c r="T67" s="55">
        <f t="shared" si="3"/>
        <v>651.36</v>
      </c>
    </row>
    <row r="68" spans="1:20">
      <c r="A68" s="48" t="s">
        <v>207</v>
      </c>
      <c r="B68" s="49"/>
      <c r="C68" s="49"/>
      <c r="D68" s="50"/>
      <c r="E68" s="42" t="s">
        <v>138</v>
      </c>
      <c r="F68" s="53">
        <v>2</v>
      </c>
      <c r="G68" s="42"/>
      <c r="H68" s="53"/>
      <c r="I68" s="53"/>
      <c r="J68" s="53"/>
      <c r="K68" s="53"/>
      <c r="L68" s="53">
        <v>2</v>
      </c>
      <c r="M68" s="53"/>
      <c r="N68" s="53"/>
      <c r="O68" s="53"/>
      <c r="P68" s="53"/>
      <c r="Q68" s="53"/>
      <c r="R68" s="54">
        <f t="shared" si="2"/>
        <v>4</v>
      </c>
      <c r="S68" s="55">
        <v>19.399999999999999</v>
      </c>
      <c r="T68" s="55">
        <f t="shared" si="3"/>
        <v>77.599999999999994</v>
      </c>
    </row>
    <row r="69" spans="1:20">
      <c r="A69" s="72" t="s">
        <v>208</v>
      </c>
      <c r="B69" s="65"/>
      <c r="C69" s="65"/>
      <c r="D69" s="65"/>
      <c r="E69" s="42" t="s">
        <v>138</v>
      </c>
      <c r="F69" s="53">
        <v>2</v>
      </c>
      <c r="G69" s="42"/>
      <c r="H69" s="53"/>
      <c r="I69" s="53"/>
      <c r="J69" s="53"/>
      <c r="K69" s="53"/>
      <c r="L69" s="53"/>
      <c r="M69" s="53"/>
      <c r="N69" s="53"/>
      <c r="O69" s="53"/>
      <c r="P69" s="53"/>
      <c r="Q69" s="53"/>
      <c r="R69" s="54">
        <f t="shared" si="2"/>
        <v>2</v>
      </c>
      <c r="S69" s="55">
        <v>250</v>
      </c>
      <c r="T69" s="55">
        <f t="shared" si="3"/>
        <v>500</v>
      </c>
    </row>
    <row r="70" spans="1:20">
      <c r="A70" s="56" t="s">
        <v>209</v>
      </c>
      <c r="B70" s="57"/>
      <c r="C70" s="57"/>
      <c r="D70" s="73"/>
      <c r="E70" s="36" t="s">
        <v>138</v>
      </c>
      <c r="F70" s="52">
        <v>10</v>
      </c>
      <c r="G70" s="42"/>
      <c r="H70" s="52"/>
      <c r="I70" s="53"/>
      <c r="J70" s="53"/>
      <c r="K70" s="52"/>
      <c r="L70" s="52"/>
      <c r="M70" s="52"/>
      <c r="N70" s="52"/>
      <c r="O70" s="52"/>
      <c r="P70" s="52"/>
      <c r="Q70" s="52"/>
      <c r="R70" s="54">
        <f t="shared" si="2"/>
        <v>10</v>
      </c>
      <c r="S70" s="55">
        <v>26.64</v>
      </c>
      <c r="T70" s="55">
        <f t="shared" si="3"/>
        <v>266.39999999999998</v>
      </c>
    </row>
    <row r="71" spans="1:20">
      <c r="A71" s="48" t="s">
        <v>210</v>
      </c>
      <c r="B71" s="49"/>
      <c r="C71" s="49"/>
      <c r="D71" s="50"/>
      <c r="E71" s="42" t="s">
        <v>138</v>
      </c>
      <c r="F71" s="53">
        <v>2</v>
      </c>
      <c r="G71" s="42"/>
      <c r="H71" s="53"/>
      <c r="I71" s="53"/>
      <c r="J71" s="53"/>
      <c r="K71" s="53"/>
      <c r="L71" s="53">
        <v>2</v>
      </c>
      <c r="M71" s="53"/>
      <c r="N71" s="53"/>
      <c r="O71" s="53"/>
      <c r="P71" s="53"/>
      <c r="Q71" s="53"/>
      <c r="R71" s="54">
        <f t="shared" si="2"/>
        <v>4</v>
      </c>
      <c r="S71" s="55">
        <v>94.35</v>
      </c>
      <c r="T71" s="55">
        <f t="shared" si="3"/>
        <v>377.4</v>
      </c>
    </row>
    <row r="72" spans="1:20">
      <c r="A72" s="48" t="s">
        <v>211</v>
      </c>
      <c r="B72" s="49"/>
      <c r="C72" s="49"/>
      <c r="D72" s="50"/>
      <c r="E72" s="42" t="s">
        <v>138</v>
      </c>
      <c r="F72" s="53">
        <v>5</v>
      </c>
      <c r="G72" s="42"/>
      <c r="H72" s="53"/>
      <c r="I72" s="53"/>
      <c r="J72" s="53"/>
      <c r="K72" s="53"/>
      <c r="L72" s="53">
        <v>5</v>
      </c>
      <c r="M72" s="53"/>
      <c r="N72" s="53"/>
      <c r="O72" s="53"/>
      <c r="P72" s="53"/>
      <c r="Q72" s="53"/>
      <c r="R72" s="54">
        <f t="shared" si="2"/>
        <v>10</v>
      </c>
      <c r="S72" s="55">
        <v>8.5500000000000007</v>
      </c>
      <c r="T72" s="55">
        <f t="shared" si="3"/>
        <v>85.5</v>
      </c>
    </row>
    <row r="73" spans="1:20">
      <c r="A73" s="74" t="s">
        <v>212</v>
      </c>
      <c r="B73" s="45"/>
      <c r="C73" s="45"/>
      <c r="D73" s="75"/>
      <c r="E73" s="42" t="s">
        <v>213</v>
      </c>
      <c r="F73" s="53">
        <v>3</v>
      </c>
      <c r="G73" s="42"/>
      <c r="H73" s="53"/>
      <c r="I73" s="53"/>
      <c r="J73" s="53"/>
      <c r="K73" s="53"/>
      <c r="L73" s="53">
        <v>2</v>
      </c>
      <c r="M73" s="53"/>
      <c r="N73" s="53"/>
      <c r="O73" s="53"/>
      <c r="P73" s="53"/>
      <c r="Q73" s="53"/>
      <c r="R73" s="54">
        <f t="shared" si="2"/>
        <v>5</v>
      </c>
      <c r="S73" s="55">
        <v>39.950000000000003</v>
      </c>
      <c r="T73" s="55">
        <f t="shared" si="3"/>
        <v>199.75</v>
      </c>
    </row>
    <row r="74" spans="1:20">
      <c r="A74" s="48" t="s">
        <v>214</v>
      </c>
      <c r="B74" s="49"/>
      <c r="C74" s="49"/>
      <c r="D74" s="50"/>
      <c r="E74" s="42" t="s">
        <v>138</v>
      </c>
      <c r="F74" s="53">
        <v>2</v>
      </c>
      <c r="G74" s="42"/>
      <c r="H74" s="53"/>
      <c r="I74" s="53"/>
      <c r="J74" s="53"/>
      <c r="K74" s="53"/>
      <c r="L74" s="53">
        <v>2</v>
      </c>
      <c r="M74" s="53"/>
      <c r="N74" s="53"/>
      <c r="O74" s="53"/>
      <c r="P74" s="53"/>
      <c r="Q74" s="53"/>
      <c r="R74" s="54">
        <f t="shared" si="2"/>
        <v>4</v>
      </c>
      <c r="S74" s="55">
        <v>28.86</v>
      </c>
      <c r="T74" s="55">
        <f t="shared" si="3"/>
        <v>115.44</v>
      </c>
    </row>
    <row r="75" spans="1:20">
      <c r="A75" s="35" t="s">
        <v>215</v>
      </c>
      <c r="B75" s="35"/>
      <c r="C75" s="35"/>
      <c r="D75" s="36"/>
      <c r="E75" s="42" t="s">
        <v>138</v>
      </c>
      <c r="F75" s="53">
        <v>3</v>
      </c>
      <c r="G75" s="42"/>
      <c r="H75" s="53"/>
      <c r="I75" s="42"/>
      <c r="J75" s="42"/>
      <c r="K75" s="42"/>
      <c r="L75" s="42"/>
      <c r="M75" s="42"/>
      <c r="N75" s="42"/>
      <c r="O75" s="42"/>
      <c r="P75" s="42"/>
      <c r="Q75" s="42"/>
      <c r="R75" s="54">
        <f t="shared" si="2"/>
        <v>3</v>
      </c>
      <c r="S75" s="55">
        <v>327.45</v>
      </c>
      <c r="T75" s="55">
        <f t="shared" si="3"/>
        <v>982.34999999999991</v>
      </c>
    </row>
    <row r="76" spans="1:20">
      <c r="A76" s="48" t="s">
        <v>216</v>
      </c>
      <c r="B76" s="49"/>
      <c r="C76" s="49"/>
      <c r="D76" s="50"/>
      <c r="E76" s="46" t="s">
        <v>172</v>
      </c>
      <c r="F76" s="52">
        <v>10</v>
      </c>
      <c r="G76" s="42"/>
      <c r="H76" s="52"/>
      <c r="I76" s="53"/>
      <c r="J76" s="53"/>
      <c r="K76" s="52"/>
      <c r="L76" s="52">
        <v>5</v>
      </c>
      <c r="M76" s="52"/>
      <c r="N76" s="52"/>
      <c r="O76" s="52"/>
      <c r="P76" s="52"/>
      <c r="Q76" s="52"/>
      <c r="R76" s="54">
        <f t="shared" ref="R76:R100" si="4">SUM(F76:Q76)</f>
        <v>15</v>
      </c>
      <c r="S76" s="55">
        <v>165.17</v>
      </c>
      <c r="T76" s="55">
        <f>S76*R76</f>
        <v>2477.5499999999997</v>
      </c>
    </row>
    <row r="77" spans="1:20">
      <c r="A77" s="56" t="s">
        <v>217</v>
      </c>
      <c r="B77" s="57"/>
      <c r="C77" s="57"/>
      <c r="D77" s="57"/>
      <c r="E77" s="33" t="s">
        <v>172</v>
      </c>
      <c r="F77" s="76">
        <v>5</v>
      </c>
      <c r="G77" s="33"/>
      <c r="H77" s="76"/>
      <c r="I77" s="77"/>
      <c r="J77" s="77"/>
      <c r="K77" s="69"/>
      <c r="L77" s="69">
        <v>5</v>
      </c>
      <c r="M77" s="69"/>
      <c r="N77" s="69"/>
      <c r="O77" s="69"/>
      <c r="P77" s="69"/>
      <c r="Q77" s="69"/>
      <c r="R77" s="54">
        <f t="shared" si="4"/>
        <v>10</v>
      </c>
      <c r="S77" s="37">
        <v>160</v>
      </c>
      <c r="T77" s="55">
        <f t="shared" ref="T77:T100" si="5">S77*R77</f>
        <v>1600</v>
      </c>
    </row>
    <row r="78" spans="1:20">
      <c r="A78" s="78" t="s">
        <v>218</v>
      </c>
      <c r="B78" s="45"/>
      <c r="C78" s="45"/>
      <c r="D78" s="75"/>
      <c r="E78" s="36" t="s">
        <v>190</v>
      </c>
      <c r="F78" s="79">
        <v>1</v>
      </c>
      <c r="G78" s="42"/>
      <c r="H78" s="79"/>
      <c r="I78" s="53"/>
      <c r="J78" s="53"/>
      <c r="K78" s="52"/>
      <c r="L78" s="52">
        <v>1</v>
      </c>
      <c r="M78" s="52"/>
      <c r="N78" s="52"/>
      <c r="O78" s="52"/>
      <c r="P78" s="52"/>
      <c r="Q78" s="52"/>
      <c r="R78" s="54">
        <f t="shared" si="4"/>
        <v>2</v>
      </c>
      <c r="S78" s="80">
        <v>119.52</v>
      </c>
      <c r="T78" s="55">
        <f t="shared" si="5"/>
        <v>239.04</v>
      </c>
    </row>
    <row r="79" spans="1:20">
      <c r="A79" s="34" t="s">
        <v>219</v>
      </c>
      <c r="B79" s="35"/>
      <c r="C79" s="35"/>
      <c r="D79" s="36"/>
      <c r="E79" s="36" t="s">
        <v>220</v>
      </c>
      <c r="F79" s="79">
        <v>3</v>
      </c>
      <c r="G79" s="42"/>
      <c r="H79" s="79"/>
      <c r="I79" s="53"/>
      <c r="J79" s="53"/>
      <c r="K79" s="52"/>
      <c r="L79" s="52">
        <v>2</v>
      </c>
      <c r="M79" s="52"/>
      <c r="N79" s="52"/>
      <c r="O79" s="52"/>
      <c r="P79" s="52"/>
      <c r="Q79" s="52"/>
      <c r="R79" s="54">
        <f t="shared" si="4"/>
        <v>5</v>
      </c>
      <c r="S79" s="55">
        <v>51.04</v>
      </c>
      <c r="T79" s="55">
        <f t="shared" si="5"/>
        <v>255.2</v>
      </c>
    </row>
    <row r="80" spans="1:20">
      <c r="A80" s="48" t="s">
        <v>221</v>
      </c>
      <c r="B80" s="49"/>
      <c r="C80" s="49"/>
      <c r="D80" s="50"/>
      <c r="E80" s="36" t="s">
        <v>138</v>
      </c>
      <c r="F80" s="79">
        <v>50</v>
      </c>
      <c r="G80" s="42"/>
      <c r="H80" s="79"/>
      <c r="I80" s="53"/>
      <c r="J80" s="53"/>
      <c r="K80" s="52"/>
      <c r="L80" s="52" t="s">
        <v>222</v>
      </c>
      <c r="M80" s="52"/>
      <c r="N80" s="52"/>
      <c r="O80" s="52"/>
      <c r="P80" s="52"/>
      <c r="Q80" s="52"/>
      <c r="R80" s="54">
        <f t="shared" si="4"/>
        <v>50</v>
      </c>
      <c r="S80" s="55">
        <v>10</v>
      </c>
      <c r="T80" s="55">
        <f t="shared" si="5"/>
        <v>500</v>
      </c>
    </row>
    <row r="81" spans="1:20">
      <c r="A81" s="48" t="s">
        <v>223</v>
      </c>
      <c r="B81" s="49"/>
      <c r="C81" s="49"/>
      <c r="D81" s="50"/>
      <c r="E81" s="36" t="s">
        <v>138</v>
      </c>
      <c r="F81" s="79">
        <v>50</v>
      </c>
      <c r="G81" s="42"/>
      <c r="H81" s="79"/>
      <c r="I81" s="53"/>
      <c r="J81" s="53"/>
      <c r="K81" s="52"/>
      <c r="L81" s="52"/>
      <c r="M81" s="52"/>
      <c r="N81" s="52"/>
      <c r="O81" s="52"/>
      <c r="P81" s="52"/>
      <c r="Q81" s="52"/>
      <c r="R81" s="54">
        <f t="shared" si="4"/>
        <v>50</v>
      </c>
      <c r="S81" s="55">
        <v>10</v>
      </c>
      <c r="T81" s="55">
        <f t="shared" si="5"/>
        <v>500</v>
      </c>
    </row>
    <row r="82" spans="1:20">
      <c r="A82" s="497" t="s">
        <v>224</v>
      </c>
      <c r="B82" s="498"/>
      <c r="C82" s="498"/>
      <c r="D82" s="499"/>
      <c r="E82" s="81" t="s">
        <v>138</v>
      </c>
      <c r="F82" s="79">
        <v>9</v>
      </c>
      <c r="G82" s="82"/>
      <c r="H82" s="79"/>
      <c r="I82" s="79"/>
      <c r="J82" s="79"/>
      <c r="K82" s="79"/>
      <c r="L82" s="79"/>
      <c r="M82" s="79"/>
      <c r="N82" s="79"/>
      <c r="O82" s="79"/>
      <c r="P82" s="79"/>
      <c r="Q82" s="79"/>
      <c r="R82" s="54">
        <f t="shared" si="4"/>
        <v>9</v>
      </c>
      <c r="S82" s="83">
        <v>550</v>
      </c>
      <c r="T82" s="83">
        <f t="shared" si="5"/>
        <v>4950</v>
      </c>
    </row>
    <row r="83" spans="1:20">
      <c r="A83" s="68" t="s">
        <v>225</v>
      </c>
      <c r="B83" s="57"/>
      <c r="C83" s="57"/>
      <c r="D83" s="57"/>
      <c r="E83" s="42" t="s">
        <v>138</v>
      </c>
      <c r="F83" s="79">
        <v>9</v>
      </c>
      <c r="G83" s="42"/>
      <c r="H83" s="79"/>
      <c r="I83" s="53"/>
      <c r="J83" s="53"/>
      <c r="K83" s="53"/>
      <c r="L83" s="53"/>
      <c r="M83" s="53"/>
      <c r="N83" s="53"/>
      <c r="O83" s="53"/>
      <c r="P83" s="53"/>
      <c r="Q83" s="53"/>
      <c r="R83" s="54">
        <f t="shared" si="4"/>
        <v>9</v>
      </c>
      <c r="S83" s="55">
        <v>77.37</v>
      </c>
      <c r="T83" s="55">
        <f t="shared" si="5"/>
        <v>696.33</v>
      </c>
    </row>
    <row r="84" spans="1:20">
      <c r="A84" s="48" t="s">
        <v>226</v>
      </c>
      <c r="B84" s="49"/>
      <c r="C84" s="49"/>
      <c r="D84" s="50"/>
      <c r="E84" s="42" t="s">
        <v>150</v>
      </c>
      <c r="F84" s="79">
        <v>1</v>
      </c>
      <c r="G84" s="42"/>
      <c r="H84" s="79"/>
      <c r="I84" s="53"/>
      <c r="J84" s="53"/>
      <c r="K84" s="53"/>
      <c r="L84" s="53"/>
      <c r="M84" s="53"/>
      <c r="N84" s="53"/>
      <c r="O84" s="53"/>
      <c r="P84" s="53"/>
      <c r="Q84" s="53"/>
      <c r="R84" s="54">
        <f t="shared" si="4"/>
        <v>1</v>
      </c>
      <c r="S84" s="55">
        <v>550</v>
      </c>
      <c r="T84" s="55">
        <f t="shared" si="5"/>
        <v>550</v>
      </c>
    </row>
    <row r="85" spans="1:20">
      <c r="A85" s="48" t="s">
        <v>227</v>
      </c>
      <c r="B85" s="49"/>
      <c r="C85" s="49"/>
      <c r="D85" s="50"/>
      <c r="E85" s="42" t="s">
        <v>150</v>
      </c>
      <c r="F85" s="79">
        <v>10</v>
      </c>
      <c r="G85" s="42"/>
      <c r="H85" s="79"/>
      <c r="I85" s="52"/>
      <c r="J85" s="52"/>
      <c r="K85" s="52"/>
      <c r="L85" s="52">
        <v>5</v>
      </c>
      <c r="M85" s="52"/>
      <c r="N85" s="52"/>
      <c r="O85" s="52"/>
      <c r="P85" s="52"/>
      <c r="Q85" s="52"/>
      <c r="R85" s="54">
        <f t="shared" si="4"/>
        <v>15</v>
      </c>
      <c r="S85" s="55">
        <v>280.27999999999997</v>
      </c>
      <c r="T85" s="55">
        <f t="shared" si="5"/>
        <v>4204.2</v>
      </c>
    </row>
    <row r="86" spans="1:20">
      <c r="A86" s="48" t="s">
        <v>228</v>
      </c>
      <c r="B86" s="49"/>
      <c r="C86" s="49"/>
      <c r="D86" s="50"/>
      <c r="E86" s="42" t="s">
        <v>150</v>
      </c>
      <c r="F86" s="54">
        <v>1</v>
      </c>
      <c r="G86" s="42"/>
      <c r="H86" s="54"/>
      <c r="I86" s="53"/>
      <c r="J86" s="53"/>
      <c r="K86" s="53"/>
      <c r="L86" s="53"/>
      <c r="M86" s="53"/>
      <c r="N86" s="53"/>
      <c r="O86" s="53"/>
      <c r="P86" s="53"/>
      <c r="Q86" s="53"/>
      <c r="R86" s="54">
        <f t="shared" si="4"/>
        <v>1</v>
      </c>
      <c r="S86" s="55">
        <v>1074.1199999999999</v>
      </c>
      <c r="T86" s="55">
        <f t="shared" si="5"/>
        <v>1074.1199999999999</v>
      </c>
    </row>
    <row r="87" spans="1:20">
      <c r="A87" s="48" t="s">
        <v>229</v>
      </c>
      <c r="B87" s="49"/>
      <c r="C87" s="49"/>
      <c r="D87" s="50"/>
      <c r="E87" s="42" t="s">
        <v>165</v>
      </c>
      <c r="F87" s="54">
        <v>1</v>
      </c>
      <c r="G87" s="42"/>
      <c r="H87" s="54"/>
      <c r="I87" s="42"/>
      <c r="J87" s="42"/>
      <c r="K87" s="42"/>
      <c r="L87" s="42"/>
      <c r="M87" s="42"/>
      <c r="N87" s="42"/>
      <c r="O87" s="42"/>
      <c r="P87" s="42"/>
      <c r="Q87" s="42"/>
      <c r="R87" s="54">
        <f t="shared" si="4"/>
        <v>1</v>
      </c>
      <c r="S87" s="55">
        <v>53.04</v>
      </c>
      <c r="T87" s="55">
        <f>S87*R87</f>
        <v>53.04</v>
      </c>
    </row>
    <row r="88" spans="1:20">
      <c r="A88" s="48" t="s">
        <v>230</v>
      </c>
      <c r="B88" s="49"/>
      <c r="C88" s="49"/>
      <c r="D88" s="50"/>
      <c r="E88" s="42" t="s">
        <v>138</v>
      </c>
      <c r="F88" s="54">
        <v>2</v>
      </c>
      <c r="G88" s="42"/>
      <c r="H88" s="54"/>
      <c r="I88" s="42"/>
      <c r="J88" s="42"/>
      <c r="K88" s="42"/>
      <c r="L88" s="42">
        <v>2</v>
      </c>
      <c r="M88" s="42"/>
      <c r="N88" s="42"/>
      <c r="O88" s="42"/>
      <c r="P88" s="42"/>
      <c r="Q88" s="42"/>
      <c r="R88" s="54">
        <f t="shared" si="4"/>
        <v>4</v>
      </c>
      <c r="S88" s="55">
        <v>152.07</v>
      </c>
      <c r="T88" s="55">
        <f t="shared" si="5"/>
        <v>608.28</v>
      </c>
    </row>
    <row r="89" spans="1:20">
      <c r="A89" s="48" t="s">
        <v>231</v>
      </c>
      <c r="B89" s="49"/>
      <c r="C89" s="49"/>
      <c r="D89" s="50"/>
      <c r="E89" s="42" t="s">
        <v>138</v>
      </c>
      <c r="F89" s="54">
        <v>2</v>
      </c>
      <c r="G89" s="42"/>
      <c r="H89" s="54"/>
      <c r="I89" s="42"/>
      <c r="J89" s="42"/>
      <c r="K89" s="42"/>
      <c r="L89" s="42">
        <v>2</v>
      </c>
      <c r="M89" s="42"/>
      <c r="N89" s="42"/>
      <c r="O89" s="42"/>
      <c r="P89" s="42"/>
      <c r="Q89" s="42"/>
      <c r="R89" s="54">
        <f t="shared" si="4"/>
        <v>4</v>
      </c>
      <c r="S89" s="55">
        <v>113.22</v>
      </c>
      <c r="T89" s="55">
        <f t="shared" si="5"/>
        <v>452.88</v>
      </c>
    </row>
    <row r="90" spans="1:20">
      <c r="A90" s="48" t="s">
        <v>232</v>
      </c>
      <c r="B90" s="49"/>
      <c r="C90" s="49"/>
      <c r="D90" s="50"/>
      <c r="E90" s="42" t="s">
        <v>154</v>
      </c>
      <c r="F90" s="54">
        <v>2</v>
      </c>
      <c r="G90" s="42"/>
      <c r="H90" s="54"/>
      <c r="I90" s="42"/>
      <c r="J90" s="42"/>
      <c r="K90" s="42"/>
      <c r="L90" s="42">
        <v>1</v>
      </c>
      <c r="M90" s="42"/>
      <c r="N90" s="42"/>
      <c r="O90" s="42"/>
      <c r="P90" s="42"/>
      <c r="Q90" s="42"/>
      <c r="R90" s="54">
        <f t="shared" si="4"/>
        <v>3</v>
      </c>
      <c r="S90" s="55">
        <v>42.18</v>
      </c>
      <c r="T90" s="55">
        <f t="shared" si="5"/>
        <v>126.53999999999999</v>
      </c>
    </row>
    <row r="91" spans="1:20">
      <c r="A91" s="48" t="s">
        <v>233</v>
      </c>
      <c r="B91" s="49"/>
      <c r="C91" s="49"/>
      <c r="D91" s="50"/>
      <c r="E91" s="42" t="s">
        <v>154</v>
      </c>
      <c r="F91" s="54">
        <v>1</v>
      </c>
      <c r="G91" s="42"/>
      <c r="H91" s="54"/>
      <c r="I91" s="42"/>
      <c r="J91" s="42"/>
      <c r="K91" s="42"/>
      <c r="L91" s="42">
        <v>1</v>
      </c>
      <c r="M91" s="42"/>
      <c r="N91" s="42"/>
      <c r="O91" s="42"/>
      <c r="P91" s="42"/>
      <c r="Q91" s="42"/>
      <c r="R91" s="54">
        <f t="shared" si="4"/>
        <v>2</v>
      </c>
      <c r="S91" s="55">
        <v>14.3</v>
      </c>
      <c r="T91" s="55">
        <f t="shared" si="5"/>
        <v>28.6</v>
      </c>
    </row>
    <row r="92" spans="1:20">
      <c r="A92" s="48" t="s">
        <v>234</v>
      </c>
      <c r="B92" s="49"/>
      <c r="C92" s="49"/>
      <c r="D92" s="50"/>
      <c r="E92" s="42" t="s">
        <v>154</v>
      </c>
      <c r="F92" s="54">
        <v>1</v>
      </c>
      <c r="G92" s="42"/>
      <c r="H92" s="54"/>
      <c r="I92" s="42"/>
      <c r="J92" s="42"/>
      <c r="K92" s="42"/>
      <c r="L92" s="42">
        <v>1</v>
      </c>
      <c r="M92" s="42"/>
      <c r="N92" s="42"/>
      <c r="O92" s="42"/>
      <c r="P92" s="42"/>
      <c r="Q92" s="42"/>
      <c r="R92" s="54">
        <f t="shared" si="4"/>
        <v>2</v>
      </c>
      <c r="S92" s="55">
        <v>8.08</v>
      </c>
      <c r="T92" s="55">
        <f t="shared" si="5"/>
        <v>16.16</v>
      </c>
    </row>
    <row r="93" spans="1:20">
      <c r="A93" s="48" t="s">
        <v>235</v>
      </c>
      <c r="B93" s="49"/>
      <c r="C93" s="49"/>
      <c r="D93" s="49"/>
      <c r="E93" s="42" t="s">
        <v>138</v>
      </c>
      <c r="F93" s="54">
        <v>1</v>
      </c>
      <c r="G93" s="42"/>
      <c r="H93" s="54"/>
      <c r="I93" s="42"/>
      <c r="J93" s="42"/>
      <c r="K93" s="42"/>
      <c r="L93" s="42"/>
      <c r="M93" s="42"/>
      <c r="N93" s="42"/>
      <c r="O93" s="42"/>
      <c r="P93" s="42"/>
      <c r="Q93" s="42"/>
      <c r="R93" s="54">
        <f t="shared" si="4"/>
        <v>1</v>
      </c>
      <c r="S93" s="55">
        <v>3000</v>
      </c>
      <c r="T93" s="55">
        <f t="shared" si="5"/>
        <v>3000</v>
      </c>
    </row>
    <row r="94" spans="1:20">
      <c r="A94" s="48" t="s">
        <v>236</v>
      </c>
      <c r="B94" s="49"/>
      <c r="C94" s="49"/>
      <c r="D94" s="49"/>
      <c r="E94" s="42" t="s">
        <v>138</v>
      </c>
      <c r="F94" s="54">
        <v>1</v>
      </c>
      <c r="G94" s="42"/>
      <c r="H94" s="54"/>
      <c r="I94" s="42"/>
      <c r="J94" s="42"/>
      <c r="K94" s="42"/>
      <c r="L94" s="42"/>
      <c r="M94" s="42"/>
      <c r="N94" s="42"/>
      <c r="O94" s="42"/>
      <c r="P94" s="42"/>
      <c r="Q94" s="42"/>
      <c r="R94" s="54">
        <f t="shared" si="4"/>
        <v>1</v>
      </c>
      <c r="S94" s="55">
        <v>1500</v>
      </c>
      <c r="T94" s="55">
        <f t="shared" si="5"/>
        <v>1500</v>
      </c>
    </row>
    <row r="95" spans="1:20">
      <c r="A95" s="48" t="s">
        <v>237</v>
      </c>
      <c r="B95" s="49"/>
      <c r="C95" s="49"/>
      <c r="D95" s="49"/>
      <c r="E95" s="42" t="s">
        <v>150</v>
      </c>
      <c r="F95" s="54">
        <v>1</v>
      </c>
      <c r="G95" s="42"/>
      <c r="H95" s="54"/>
      <c r="I95" s="42"/>
      <c r="J95" s="42"/>
      <c r="K95" s="42"/>
      <c r="L95" s="42"/>
      <c r="M95" s="42"/>
      <c r="N95" s="42"/>
      <c r="O95" s="42"/>
      <c r="P95" s="42"/>
      <c r="Q95" s="42"/>
      <c r="R95" s="54">
        <f t="shared" si="4"/>
        <v>1</v>
      </c>
      <c r="S95" s="55">
        <v>1500</v>
      </c>
      <c r="T95" s="55">
        <f t="shared" si="5"/>
        <v>1500</v>
      </c>
    </row>
    <row r="96" spans="1:20">
      <c r="A96" s="48" t="s">
        <v>238</v>
      </c>
      <c r="B96" s="49"/>
      <c r="C96" s="49"/>
      <c r="D96" s="50"/>
      <c r="E96" s="41" t="s">
        <v>138</v>
      </c>
      <c r="F96" s="54">
        <v>1</v>
      </c>
      <c r="G96" s="42"/>
      <c r="H96" s="54"/>
      <c r="I96" s="42"/>
      <c r="J96" s="42"/>
      <c r="K96" s="42"/>
      <c r="L96" s="42"/>
      <c r="M96" s="42"/>
      <c r="N96" s="42"/>
      <c r="O96" s="42"/>
      <c r="P96" s="42"/>
      <c r="Q96" s="42"/>
      <c r="R96" s="54">
        <f t="shared" si="4"/>
        <v>1</v>
      </c>
      <c r="S96" s="55">
        <v>1500</v>
      </c>
      <c r="T96" s="55">
        <f t="shared" si="5"/>
        <v>1500</v>
      </c>
    </row>
    <row r="97" spans="1:20">
      <c r="A97" s="71" t="s">
        <v>239</v>
      </c>
      <c r="B97" s="49"/>
      <c r="C97" s="49"/>
      <c r="D97" s="49"/>
      <c r="E97" s="42" t="s">
        <v>138</v>
      </c>
      <c r="F97" s="54">
        <v>3</v>
      </c>
      <c r="G97" s="42"/>
      <c r="H97" s="54"/>
      <c r="I97" s="42"/>
      <c r="J97" s="42"/>
      <c r="K97" s="42"/>
      <c r="L97" s="42"/>
      <c r="M97" s="42"/>
      <c r="N97" s="42"/>
      <c r="O97" s="42"/>
      <c r="P97" s="42"/>
      <c r="Q97" s="42"/>
      <c r="R97" s="54">
        <f t="shared" si="4"/>
        <v>3</v>
      </c>
      <c r="S97" s="55">
        <v>1100</v>
      </c>
      <c r="T97" s="55">
        <f t="shared" si="5"/>
        <v>3300</v>
      </c>
    </row>
    <row r="98" spans="1:20">
      <c r="A98" s="71" t="s">
        <v>240</v>
      </c>
      <c r="B98" s="49"/>
      <c r="C98" s="49"/>
      <c r="D98" s="50"/>
      <c r="E98" s="41" t="s">
        <v>138</v>
      </c>
      <c r="F98" s="54">
        <v>6</v>
      </c>
      <c r="G98" s="42"/>
      <c r="H98" s="54"/>
      <c r="I98" s="42"/>
      <c r="J98" s="42"/>
      <c r="K98" s="42"/>
      <c r="L98" s="42"/>
      <c r="M98" s="42"/>
      <c r="N98" s="42"/>
      <c r="O98" s="42"/>
      <c r="P98" s="42"/>
      <c r="Q98" s="42"/>
      <c r="R98" s="54">
        <f t="shared" si="4"/>
        <v>6</v>
      </c>
      <c r="S98" s="55">
        <v>250</v>
      </c>
      <c r="T98" s="55">
        <f t="shared" si="5"/>
        <v>1500</v>
      </c>
    </row>
    <row r="99" spans="1:20">
      <c r="A99" s="71" t="s">
        <v>241</v>
      </c>
      <c r="B99" s="49"/>
      <c r="C99" s="49"/>
      <c r="D99" s="50"/>
      <c r="E99" s="41" t="s">
        <v>138</v>
      </c>
      <c r="F99" s="54">
        <v>1</v>
      </c>
      <c r="G99" s="42"/>
      <c r="H99" s="54"/>
      <c r="I99" s="42"/>
      <c r="J99" s="42"/>
      <c r="K99" s="42"/>
      <c r="L99" s="42"/>
      <c r="M99" s="42"/>
      <c r="N99" s="42"/>
      <c r="O99" s="42"/>
      <c r="P99" s="42"/>
      <c r="Q99" s="42"/>
      <c r="R99" s="54">
        <f t="shared" si="4"/>
        <v>1</v>
      </c>
      <c r="S99" s="55">
        <v>1500</v>
      </c>
      <c r="T99" s="55">
        <f t="shared" si="5"/>
        <v>1500</v>
      </c>
    </row>
    <row r="100" spans="1:20">
      <c r="A100" s="68" t="s">
        <v>242</v>
      </c>
      <c r="B100" s="57"/>
      <c r="C100" s="57"/>
      <c r="D100" s="57"/>
      <c r="E100" s="41" t="s">
        <v>150</v>
      </c>
      <c r="F100" s="54">
        <v>1</v>
      </c>
      <c r="G100" s="42"/>
      <c r="H100" s="54"/>
      <c r="I100" s="42"/>
      <c r="J100" s="42"/>
      <c r="K100" s="42"/>
      <c r="L100" s="42"/>
      <c r="M100" s="42"/>
      <c r="N100" s="42"/>
      <c r="O100" s="42"/>
      <c r="P100" s="42"/>
      <c r="Q100" s="42"/>
      <c r="R100" s="54">
        <f t="shared" si="4"/>
        <v>1</v>
      </c>
      <c r="S100" s="55">
        <v>2500</v>
      </c>
      <c r="T100" s="55">
        <f t="shared" si="5"/>
        <v>2500</v>
      </c>
    </row>
    <row r="101" spans="1:20">
      <c r="A101" s="48" t="s">
        <v>13</v>
      </c>
      <c r="B101" s="49"/>
      <c r="C101" s="49"/>
      <c r="D101" s="49"/>
      <c r="E101" s="42"/>
      <c r="F101" s="54"/>
      <c r="G101" s="42"/>
      <c r="H101" s="54"/>
      <c r="I101" s="42"/>
      <c r="J101" s="42"/>
      <c r="K101" s="42"/>
      <c r="L101" s="42"/>
      <c r="M101" s="42"/>
      <c r="N101" s="42"/>
      <c r="O101" s="42"/>
      <c r="P101" s="42"/>
      <c r="Q101" s="42"/>
      <c r="R101" s="54"/>
      <c r="S101" s="55"/>
      <c r="T101" s="55">
        <f>SUM(T12:T100)</f>
        <v>79640.220000000016</v>
      </c>
    </row>
    <row r="102" spans="1:20">
      <c r="A102" s="384"/>
      <c r="B102" s="385"/>
      <c r="C102" s="327"/>
      <c r="D102" s="327"/>
      <c r="E102" s="327"/>
      <c r="F102" s="327"/>
      <c r="G102" s="327"/>
      <c r="H102" s="327"/>
      <c r="I102" s="327"/>
      <c r="J102" s="327"/>
      <c r="K102" s="327"/>
      <c r="L102" s="327"/>
      <c r="M102" s="386"/>
      <c r="S102" s="84"/>
      <c r="T102" s="84"/>
    </row>
    <row r="103" spans="1:20">
      <c r="A103" s="388" t="s">
        <v>787</v>
      </c>
      <c r="B103" s="389"/>
      <c r="C103" s="389"/>
      <c r="D103" s="389"/>
      <c r="E103" s="389"/>
      <c r="F103" s="389"/>
      <c r="G103" s="390"/>
      <c r="H103" s="390"/>
      <c r="I103" s="390"/>
      <c r="J103" s="485"/>
      <c r="K103" s="485"/>
      <c r="L103" s="485"/>
      <c r="M103" s="485"/>
      <c r="N103" s="485"/>
      <c r="O103" s="485"/>
      <c r="P103" s="485"/>
      <c r="Q103" s="485"/>
      <c r="R103" s="485"/>
      <c r="S103" s="485"/>
      <c r="T103" s="485"/>
    </row>
    <row r="104" spans="1:20">
      <c r="A104" s="392"/>
      <c r="B104" s="390"/>
      <c r="C104" s="390"/>
      <c r="D104" s="390"/>
      <c r="E104" s="390"/>
      <c r="F104" s="390"/>
      <c r="H104" s="277"/>
      <c r="J104" s="402"/>
      <c r="L104" s="403"/>
      <c r="M104" s="277" t="s">
        <v>244</v>
      </c>
      <c r="N104" s="195"/>
    </row>
    <row r="105" spans="1:20">
      <c r="A105" s="195"/>
      <c r="B105" s="392"/>
      <c r="C105" s="390"/>
      <c r="D105" s="390"/>
      <c r="E105" s="390"/>
      <c r="F105" s="390"/>
      <c r="G105" s="390"/>
      <c r="H105" s="390"/>
      <c r="I105" s="390"/>
      <c r="J105" s="403"/>
      <c r="P105" s="494" t="s">
        <v>797</v>
      </c>
      <c r="Q105" s="494"/>
      <c r="R105" s="494"/>
      <c r="S105" s="494"/>
      <c r="T105" s="494"/>
    </row>
    <row r="106" spans="1:20" ht="15" customHeight="1">
      <c r="A106" s="195"/>
      <c r="B106" s="392"/>
      <c r="C106" s="390"/>
      <c r="D106" s="390"/>
      <c r="E106" s="390"/>
      <c r="F106" s="390"/>
      <c r="G106" s="390"/>
      <c r="H106" s="390"/>
      <c r="I106" s="390"/>
      <c r="J106" s="390"/>
      <c r="P106" s="495" t="s">
        <v>798</v>
      </c>
      <c r="Q106" s="495"/>
      <c r="R106" s="495"/>
      <c r="S106" s="495"/>
      <c r="T106" s="495"/>
    </row>
    <row r="107" spans="1:20">
      <c r="A107" s="195"/>
      <c r="B107" s="195"/>
      <c r="C107" s="195"/>
      <c r="D107" s="195"/>
      <c r="E107" s="195"/>
      <c r="F107" s="195"/>
      <c r="G107" s="195"/>
      <c r="H107" s="195"/>
      <c r="I107" s="195"/>
      <c r="J107" s="195"/>
      <c r="P107" s="496" t="s">
        <v>788</v>
      </c>
      <c r="Q107" s="496"/>
      <c r="R107" s="496"/>
      <c r="S107" s="496"/>
      <c r="T107" s="496"/>
    </row>
    <row r="110" spans="1:20">
      <c r="L110" s="401"/>
      <c r="M110" s="401"/>
      <c r="N110" s="401"/>
    </row>
    <row r="111" spans="1:20">
      <c r="L111" s="402"/>
      <c r="M111" s="403"/>
      <c r="N111" s="403"/>
    </row>
    <row r="112" spans="1:20">
      <c r="L112" s="403"/>
      <c r="M112" s="403"/>
      <c r="N112" s="403"/>
    </row>
  </sheetData>
  <mergeCells count="5">
    <mergeCell ref="P105:T105"/>
    <mergeCell ref="P106:T106"/>
    <mergeCell ref="P107:T107"/>
    <mergeCell ref="A82:D82"/>
    <mergeCell ref="J103:T103"/>
  </mergeCells>
  <pageMargins left="0.25" right="0.25" top="0.5" bottom="0.25" header="0.3" footer="0.3"/>
  <pageSetup paperSize="5" orientation="landscape" horizontalDpi="180" verticalDpi="180" r:id="rId1"/>
</worksheet>
</file>

<file path=xl/worksheets/sheet3.xml><?xml version="1.0" encoding="utf-8"?>
<worksheet xmlns="http://schemas.openxmlformats.org/spreadsheetml/2006/main" xmlns:r="http://schemas.openxmlformats.org/officeDocument/2006/relationships">
  <dimension ref="A1:T56"/>
  <sheetViews>
    <sheetView topLeftCell="H40" workbookViewId="0">
      <selection activeCell="P59" sqref="P59"/>
    </sheetView>
  </sheetViews>
  <sheetFormatPr defaultRowHeight="15"/>
  <cols>
    <col min="2" max="2" width="19.28515625" customWidth="1"/>
    <col min="3" max="3" width="12.140625" customWidth="1"/>
    <col min="4" max="4" width="14.85546875" customWidth="1"/>
    <col min="5" max="5" width="14.42578125" customWidth="1"/>
    <col min="6" max="6" width="15.7109375" customWidth="1"/>
    <col min="7" max="7" width="11.140625" customWidth="1"/>
    <col min="10" max="10" width="12.140625" customWidth="1"/>
    <col min="11" max="11" width="10.7109375" customWidth="1"/>
    <col min="12" max="12" width="13.5703125" customWidth="1"/>
  </cols>
  <sheetData>
    <row r="1" spans="1:13" ht="20.25">
      <c r="A1" s="85" t="s">
        <v>246</v>
      </c>
      <c r="B1" s="86"/>
      <c r="D1" s="86"/>
      <c r="E1" s="86"/>
      <c r="F1" s="86"/>
      <c r="G1" s="86"/>
      <c r="H1" s="86"/>
      <c r="I1" s="86"/>
      <c r="J1" s="86"/>
      <c r="K1" s="86"/>
      <c r="L1" s="86"/>
      <c r="M1" s="86"/>
    </row>
    <row r="2" spans="1:13" ht="15.75">
      <c r="A2" s="509" t="s">
        <v>247</v>
      </c>
      <c r="B2" s="509"/>
      <c r="C2" s="509"/>
      <c r="D2" s="509"/>
      <c r="E2" s="509"/>
      <c r="F2" s="509"/>
      <c r="G2" s="509"/>
      <c r="H2" s="509"/>
      <c r="I2" s="509"/>
      <c r="J2" s="509"/>
      <c r="K2" s="509"/>
      <c r="L2" s="509"/>
      <c r="M2" s="509"/>
    </row>
    <row r="3" spans="1:13" ht="15.75">
      <c r="A3" s="509" t="s">
        <v>248</v>
      </c>
      <c r="B3" s="509"/>
      <c r="C3" s="509"/>
      <c r="D3" s="509"/>
      <c r="E3" s="509"/>
      <c r="F3" s="509"/>
      <c r="G3" s="509"/>
      <c r="H3" s="509"/>
      <c r="I3" s="509"/>
      <c r="J3" s="509"/>
      <c r="K3" s="509"/>
      <c r="L3" s="509"/>
      <c r="M3" s="509"/>
    </row>
    <row r="4" spans="1:13" ht="15.75">
      <c r="A4" s="509" t="s">
        <v>249</v>
      </c>
      <c r="B4" s="509"/>
      <c r="C4" s="509"/>
      <c r="D4" s="509"/>
      <c r="E4" s="509"/>
      <c r="F4" s="509"/>
      <c r="G4" s="509"/>
      <c r="H4" s="509"/>
      <c r="I4" s="509"/>
      <c r="J4" s="509"/>
      <c r="K4" s="509"/>
      <c r="L4" s="509"/>
      <c r="M4" s="509"/>
    </row>
    <row r="5" spans="1:13">
      <c r="A5" s="507" t="s">
        <v>250</v>
      </c>
      <c r="B5" s="507"/>
      <c r="C5" s="507"/>
      <c r="D5" s="507"/>
      <c r="E5" s="507"/>
      <c r="F5" s="507"/>
      <c r="G5" s="507"/>
      <c r="H5" s="507"/>
      <c r="I5" s="507"/>
      <c r="J5" s="507"/>
      <c r="K5" s="507"/>
      <c r="L5" s="507"/>
      <c r="M5" s="507"/>
    </row>
    <row r="6" spans="1:13" ht="23.25">
      <c r="A6" s="510" t="s">
        <v>251</v>
      </c>
      <c r="B6" s="510"/>
      <c r="C6" s="510"/>
      <c r="D6" s="510"/>
      <c r="E6" s="510"/>
      <c r="F6" s="510"/>
      <c r="G6" s="510"/>
      <c r="H6" s="510"/>
      <c r="I6" s="510"/>
      <c r="J6" s="510"/>
      <c r="K6" s="510"/>
      <c r="L6" s="510"/>
      <c r="M6" s="510"/>
    </row>
    <row r="7" spans="1:13" ht="23.25">
      <c r="A7" s="87"/>
      <c r="B7" s="87"/>
      <c r="C7" s="87"/>
      <c r="D7" s="87"/>
      <c r="E7" s="87"/>
      <c r="F7" s="87"/>
      <c r="G7" s="87"/>
      <c r="H7" s="87"/>
      <c r="I7" s="87"/>
      <c r="J7" s="87"/>
      <c r="K7" s="87"/>
      <c r="L7" s="87"/>
      <c r="M7" s="87"/>
    </row>
    <row r="8" spans="1:13" ht="23.25">
      <c r="A8" s="500" t="s">
        <v>252</v>
      </c>
      <c r="B8" s="500"/>
      <c r="C8" s="500"/>
      <c r="D8" s="500"/>
      <c r="E8" s="500"/>
      <c r="F8" s="500"/>
      <c r="G8" s="500"/>
      <c r="H8" s="500"/>
      <c r="I8" s="500"/>
      <c r="J8" s="500"/>
      <c r="K8" s="500"/>
      <c r="L8" s="500"/>
      <c r="M8" s="500"/>
    </row>
    <row r="9" spans="1:13" ht="23.25">
      <c r="A9" s="500" t="s">
        <v>16</v>
      </c>
      <c r="B9" s="500"/>
      <c r="C9" s="500"/>
      <c r="D9" s="500"/>
      <c r="E9" s="500"/>
      <c r="F9" s="500"/>
      <c r="G9" s="500"/>
      <c r="H9" s="500"/>
      <c r="I9" s="500"/>
      <c r="J9" s="500"/>
      <c r="K9" s="500"/>
      <c r="L9" s="500"/>
      <c r="M9" s="500"/>
    </row>
    <row r="10" spans="1:13" ht="15.75" thickBot="1">
      <c r="A10" s="4"/>
      <c r="B10" s="5"/>
      <c r="C10" s="5"/>
      <c r="D10" s="5"/>
      <c r="E10" s="5"/>
      <c r="F10" s="5"/>
      <c r="G10" s="5"/>
      <c r="H10" s="5"/>
      <c r="I10" s="5"/>
      <c r="J10" s="4"/>
      <c r="K10" s="4"/>
      <c r="L10" s="4"/>
      <c r="M10" s="5"/>
    </row>
    <row r="11" spans="1:13">
      <c r="A11" s="487" t="s">
        <v>1</v>
      </c>
      <c r="B11" s="489" t="s">
        <v>2</v>
      </c>
      <c r="C11" s="489" t="s">
        <v>3</v>
      </c>
      <c r="D11" s="489" t="s">
        <v>4</v>
      </c>
      <c r="E11" s="501" t="s">
        <v>5</v>
      </c>
      <c r="F11" s="501"/>
      <c r="G11" s="501"/>
      <c r="H11" s="501"/>
      <c r="I11" s="492" t="s">
        <v>6</v>
      </c>
      <c r="J11" s="489" t="s">
        <v>7</v>
      </c>
      <c r="K11" s="491"/>
      <c r="L11" s="491"/>
      <c r="M11" s="483" t="s">
        <v>8</v>
      </c>
    </row>
    <row r="12" spans="1:13" ht="22.5">
      <c r="A12" s="488"/>
      <c r="B12" s="490"/>
      <c r="C12" s="490"/>
      <c r="D12" s="490"/>
      <c r="E12" s="88" t="s">
        <v>9</v>
      </c>
      <c r="F12" s="88" t="s">
        <v>10</v>
      </c>
      <c r="G12" s="88" t="s">
        <v>11</v>
      </c>
      <c r="H12" s="88" t="s">
        <v>12</v>
      </c>
      <c r="I12" s="493"/>
      <c r="J12" s="24" t="s">
        <v>13</v>
      </c>
      <c r="K12" s="9" t="s">
        <v>14</v>
      </c>
      <c r="L12" s="9" t="s">
        <v>15</v>
      </c>
      <c r="M12" s="484"/>
    </row>
    <row r="13" spans="1:13">
      <c r="A13" s="10"/>
      <c r="B13" s="89" t="s">
        <v>16</v>
      </c>
      <c r="C13" s="90" t="s">
        <v>253</v>
      </c>
      <c r="D13" s="91" t="s">
        <v>18</v>
      </c>
      <c r="E13" s="92">
        <v>43556</v>
      </c>
      <c r="F13" s="93">
        <v>43567</v>
      </c>
      <c r="G13" s="94">
        <v>43575</v>
      </c>
      <c r="H13" s="94"/>
      <c r="I13" s="95" t="s">
        <v>14</v>
      </c>
      <c r="J13" s="96">
        <v>79995</v>
      </c>
      <c r="K13" s="97">
        <v>79995</v>
      </c>
      <c r="L13" s="98"/>
    </row>
    <row r="14" spans="1:13">
      <c r="A14" s="10"/>
      <c r="B14" s="99"/>
      <c r="C14" s="100"/>
      <c r="D14" s="101"/>
      <c r="E14" s="102"/>
      <c r="F14" s="103"/>
      <c r="G14" s="104"/>
      <c r="H14" s="104"/>
      <c r="I14" s="95"/>
      <c r="J14" s="105"/>
      <c r="K14" s="105"/>
      <c r="L14" s="10"/>
      <c r="M14" s="12"/>
    </row>
    <row r="15" spans="1:13">
      <c r="A15" s="10"/>
      <c r="B15" s="21"/>
      <c r="C15" s="100"/>
      <c r="D15" s="101"/>
      <c r="E15" s="102"/>
      <c r="F15" s="103"/>
      <c r="G15" s="104"/>
      <c r="H15" s="104"/>
      <c r="I15" s="95"/>
      <c r="J15" s="106"/>
      <c r="K15" s="106"/>
      <c r="L15" s="16"/>
      <c r="M15" s="12"/>
    </row>
    <row r="16" spans="1:13">
      <c r="A16" s="10"/>
      <c r="B16" s="107"/>
      <c r="C16" s="108"/>
      <c r="D16" s="101"/>
      <c r="E16" s="102"/>
      <c r="F16" s="103"/>
      <c r="G16" s="104"/>
      <c r="H16" s="104"/>
      <c r="I16" s="90"/>
      <c r="J16" s="105"/>
      <c r="K16" s="105"/>
      <c r="L16" s="10"/>
      <c r="M16" s="12"/>
    </row>
    <row r="17" spans="1:13">
      <c r="A17" s="10"/>
      <c r="B17" s="108"/>
      <c r="C17" s="100"/>
      <c r="D17" s="101"/>
      <c r="E17" s="102"/>
      <c r="F17" s="103"/>
      <c r="G17" s="104"/>
      <c r="H17" s="104"/>
      <c r="I17" s="109"/>
      <c r="J17" s="105"/>
      <c r="K17" s="105"/>
      <c r="L17" s="10"/>
      <c r="M17" s="12"/>
    </row>
    <row r="18" spans="1:13">
      <c r="A18" s="10"/>
      <c r="B18" s="99"/>
      <c r="C18" s="100"/>
      <c r="D18" s="101"/>
      <c r="E18" s="102"/>
      <c r="F18" s="103"/>
      <c r="G18" s="104"/>
      <c r="H18" s="104"/>
      <c r="I18" s="109"/>
      <c r="J18" s="105"/>
      <c r="K18" s="105"/>
      <c r="L18" s="10"/>
      <c r="M18" s="12"/>
    </row>
    <row r="19" spans="1:13">
      <c r="A19" s="110"/>
      <c r="B19" s="111"/>
      <c r="C19" s="111"/>
      <c r="D19" s="111"/>
      <c r="E19" s="111"/>
      <c r="F19" s="111"/>
      <c r="G19" s="111"/>
      <c r="H19" s="111"/>
      <c r="I19" s="111"/>
      <c r="J19" s="112"/>
      <c r="K19" s="113"/>
      <c r="L19" s="113"/>
      <c r="M19" s="114"/>
    </row>
    <row r="20" spans="1:13">
      <c r="A20" s="110"/>
      <c r="B20" s="111"/>
      <c r="C20" s="111"/>
      <c r="D20" s="111"/>
      <c r="E20" s="111"/>
      <c r="F20" s="111"/>
      <c r="G20" s="111"/>
      <c r="H20" s="111"/>
      <c r="I20" s="111"/>
      <c r="J20" s="115"/>
      <c r="K20" s="113"/>
      <c r="L20" s="113"/>
      <c r="M20" s="114"/>
    </row>
    <row r="21" spans="1:13" ht="15.75" thickBot="1">
      <c r="A21" s="116"/>
      <c r="B21" s="117"/>
      <c r="C21" s="117"/>
      <c r="D21" s="117"/>
      <c r="E21" s="117"/>
      <c r="F21" s="117"/>
      <c r="G21" s="117"/>
      <c r="H21" s="117"/>
      <c r="I21" s="117"/>
      <c r="J21" s="118"/>
      <c r="K21" s="118"/>
      <c r="L21" s="118"/>
      <c r="M21" s="119"/>
    </row>
    <row r="25" spans="1:13">
      <c r="B25" s="502" t="s">
        <v>254</v>
      </c>
      <c r="C25" s="502"/>
      <c r="D25" s="120"/>
      <c r="E25" s="503" t="s">
        <v>255</v>
      </c>
      <c r="F25" s="503"/>
      <c r="G25" s="121"/>
      <c r="H25" s="121"/>
      <c r="I25" s="121"/>
      <c r="J25" s="122" t="s">
        <v>245</v>
      </c>
      <c r="L25" s="123"/>
    </row>
    <row r="26" spans="1:13">
      <c r="B26" s="123"/>
      <c r="C26" s="123"/>
      <c r="D26" s="123"/>
      <c r="E26" s="123"/>
      <c r="F26" s="123"/>
      <c r="G26" s="123"/>
      <c r="H26" s="123"/>
      <c r="I26" s="123"/>
      <c r="J26" s="123"/>
      <c r="K26" s="123"/>
      <c r="L26" s="123"/>
      <c r="M26" s="123"/>
    </row>
    <row r="27" spans="1:13" ht="18.75">
      <c r="B27" s="504" t="s">
        <v>256</v>
      </c>
      <c r="C27" s="504"/>
      <c r="D27" s="123"/>
      <c r="F27" s="505" t="s">
        <v>257</v>
      </c>
      <c r="G27" s="505"/>
      <c r="H27" s="505"/>
      <c r="I27" s="505"/>
      <c r="J27" s="123"/>
      <c r="K27" s="506" t="s">
        <v>258</v>
      </c>
      <c r="L27" s="506"/>
      <c r="M27" s="506"/>
    </row>
    <row r="28" spans="1:13">
      <c r="B28" s="507" t="s">
        <v>259</v>
      </c>
      <c r="C28" s="507"/>
      <c r="F28" s="507" t="s">
        <v>260</v>
      </c>
      <c r="G28" s="507"/>
      <c r="H28" s="507"/>
      <c r="I28" s="507"/>
      <c r="K28" s="508" t="s">
        <v>261</v>
      </c>
      <c r="L28" s="508"/>
      <c r="M28" s="508"/>
    </row>
    <row r="30" spans="1:13" ht="15.75">
      <c r="A30" s="509" t="s">
        <v>247</v>
      </c>
      <c r="B30" s="509"/>
      <c r="C30" s="509"/>
      <c r="D30" s="509"/>
      <c r="E30" s="509"/>
      <c r="F30" s="509"/>
      <c r="G30" s="509"/>
      <c r="H30" s="509"/>
      <c r="I30" s="509"/>
      <c r="J30" s="509"/>
      <c r="K30" s="509"/>
      <c r="L30" s="509"/>
      <c r="M30" s="509"/>
    </row>
    <row r="31" spans="1:13" ht="15.75">
      <c r="A31" s="509" t="s">
        <v>248</v>
      </c>
      <c r="B31" s="509"/>
      <c r="C31" s="509"/>
      <c r="D31" s="509"/>
      <c r="E31" s="509"/>
      <c r="F31" s="509"/>
      <c r="G31" s="509"/>
      <c r="H31" s="509"/>
      <c r="I31" s="509"/>
      <c r="J31" s="509"/>
      <c r="K31" s="509"/>
      <c r="L31" s="509"/>
      <c r="M31" s="509"/>
    </row>
    <row r="32" spans="1:13" ht="15.75">
      <c r="A32" s="509" t="s">
        <v>249</v>
      </c>
      <c r="B32" s="509"/>
      <c r="C32" s="509"/>
      <c r="D32" s="509"/>
      <c r="E32" s="509"/>
      <c r="F32" s="509"/>
      <c r="G32" s="509"/>
      <c r="H32" s="509"/>
      <c r="I32" s="509"/>
      <c r="J32" s="509"/>
      <c r="K32" s="509"/>
      <c r="L32" s="509"/>
      <c r="M32" s="509"/>
    </row>
    <row r="33" spans="1:13">
      <c r="A33" s="507" t="s">
        <v>250</v>
      </c>
      <c r="B33" s="507"/>
      <c r="C33" s="507"/>
      <c r="D33" s="507"/>
      <c r="E33" s="507"/>
      <c r="F33" s="507"/>
      <c r="G33" s="507"/>
      <c r="H33" s="507"/>
      <c r="I33" s="507"/>
      <c r="J33" s="507"/>
      <c r="K33" s="507"/>
      <c r="L33" s="507"/>
      <c r="M33" s="507"/>
    </row>
    <row r="34" spans="1:13" ht="23.25">
      <c r="A34" s="510" t="s">
        <v>251</v>
      </c>
      <c r="B34" s="510"/>
      <c r="C34" s="510"/>
      <c r="D34" s="510"/>
      <c r="E34" s="510"/>
      <c r="F34" s="510"/>
      <c r="G34" s="510"/>
      <c r="H34" s="510"/>
      <c r="I34" s="510"/>
      <c r="J34" s="510"/>
      <c r="K34" s="510"/>
      <c r="L34" s="510"/>
      <c r="M34" s="510"/>
    </row>
    <row r="35" spans="1:13" ht="23.25">
      <c r="A35" s="87"/>
      <c r="B35" s="87"/>
      <c r="C35" s="87"/>
      <c r="D35" s="87"/>
      <c r="E35" s="87"/>
      <c r="F35" s="87"/>
      <c r="G35" s="87"/>
      <c r="H35" s="87"/>
      <c r="I35" s="87"/>
      <c r="J35" s="87"/>
      <c r="K35" s="87"/>
      <c r="L35" s="87"/>
      <c r="M35" s="87"/>
    </row>
    <row r="36" spans="1:13" ht="23.25">
      <c r="A36" s="500" t="s">
        <v>252</v>
      </c>
      <c r="B36" s="500"/>
      <c r="C36" s="500"/>
      <c r="D36" s="500"/>
      <c r="E36" s="500"/>
      <c r="F36" s="500"/>
      <c r="G36" s="500"/>
      <c r="H36" s="500"/>
      <c r="I36" s="500"/>
      <c r="J36" s="500"/>
      <c r="K36" s="500"/>
      <c r="L36" s="500"/>
      <c r="M36" s="500"/>
    </row>
    <row r="37" spans="1:13" ht="23.25">
      <c r="A37" s="500" t="s">
        <v>262</v>
      </c>
      <c r="B37" s="500"/>
      <c r="C37" s="500"/>
      <c r="D37" s="500"/>
      <c r="E37" s="500"/>
      <c r="F37" s="500"/>
      <c r="G37" s="500"/>
      <c r="H37" s="500"/>
      <c r="I37" s="500"/>
      <c r="J37" s="500"/>
      <c r="K37" s="500"/>
      <c r="L37" s="500"/>
      <c r="M37" s="500"/>
    </row>
    <row r="38" spans="1:13" ht="15.75" thickBot="1">
      <c r="A38" s="4"/>
      <c r="B38" s="5"/>
      <c r="C38" s="5"/>
      <c r="D38" s="5"/>
      <c r="E38" s="5"/>
      <c r="F38" s="5"/>
      <c r="G38" s="5"/>
      <c r="H38" s="5"/>
      <c r="I38" s="5"/>
      <c r="J38" s="4"/>
      <c r="K38" s="4"/>
      <c r="L38" s="4"/>
      <c r="M38" s="5"/>
    </row>
    <row r="39" spans="1:13">
      <c r="A39" s="487" t="s">
        <v>1</v>
      </c>
      <c r="B39" s="489" t="s">
        <v>2</v>
      </c>
      <c r="C39" s="489" t="s">
        <v>3</v>
      </c>
      <c r="D39" s="489" t="s">
        <v>4</v>
      </c>
      <c r="E39" s="501" t="s">
        <v>5</v>
      </c>
      <c r="F39" s="501"/>
      <c r="G39" s="501"/>
      <c r="H39" s="501"/>
      <c r="I39" s="492" t="s">
        <v>6</v>
      </c>
      <c r="J39" s="489" t="s">
        <v>7</v>
      </c>
      <c r="K39" s="491"/>
      <c r="L39" s="491"/>
      <c r="M39" s="483" t="s">
        <v>8</v>
      </c>
    </row>
    <row r="40" spans="1:13" ht="22.5">
      <c r="A40" s="488"/>
      <c r="B40" s="490"/>
      <c r="C40" s="490"/>
      <c r="D40" s="490"/>
      <c r="E40" s="88" t="s">
        <v>9</v>
      </c>
      <c r="F40" s="88" t="s">
        <v>10</v>
      </c>
      <c r="G40" s="88" t="s">
        <v>11</v>
      </c>
      <c r="H40" s="88" t="s">
        <v>12</v>
      </c>
      <c r="I40" s="493"/>
      <c r="J40" s="24" t="s">
        <v>13</v>
      </c>
      <c r="K40" s="9" t="s">
        <v>14</v>
      </c>
      <c r="L40" s="9" t="s">
        <v>15</v>
      </c>
      <c r="M40" s="484"/>
    </row>
    <row r="41" spans="1:13" ht="25.5">
      <c r="A41" s="10"/>
      <c r="B41" s="89" t="s">
        <v>262</v>
      </c>
      <c r="C41" s="90" t="s">
        <v>253</v>
      </c>
      <c r="D41" s="91" t="s">
        <v>18</v>
      </c>
      <c r="E41" s="92">
        <v>43556</v>
      </c>
      <c r="F41" s="93">
        <v>43567</v>
      </c>
      <c r="G41" s="94">
        <v>43575</v>
      </c>
      <c r="H41" s="94"/>
      <c r="I41" s="95" t="s">
        <v>14</v>
      </c>
      <c r="J41" s="96">
        <v>79995.350000000006</v>
      </c>
      <c r="L41" s="97">
        <v>79995.350000000006</v>
      </c>
      <c r="M41" s="61"/>
    </row>
    <row r="42" spans="1:13">
      <c r="A42" s="10"/>
      <c r="B42" s="99"/>
      <c r="C42" s="100"/>
      <c r="D42" s="101"/>
      <c r="E42" s="102"/>
      <c r="F42" s="103"/>
      <c r="G42" s="104"/>
      <c r="H42" s="104"/>
      <c r="I42" s="95"/>
      <c r="J42" s="105"/>
      <c r="K42" s="105"/>
      <c r="L42" s="10"/>
      <c r="M42" s="12"/>
    </row>
    <row r="43" spans="1:13">
      <c r="A43" s="10"/>
      <c r="B43" s="21"/>
      <c r="C43" s="100"/>
      <c r="D43" s="101"/>
      <c r="E43" s="102"/>
      <c r="F43" s="103"/>
      <c r="G43" s="104"/>
      <c r="H43" s="104"/>
      <c r="I43" s="95"/>
      <c r="J43" s="106"/>
      <c r="K43" s="106"/>
      <c r="L43" s="16"/>
      <c r="M43" s="12"/>
    </row>
    <row r="44" spans="1:13">
      <c r="A44" s="10"/>
      <c r="B44" s="107"/>
      <c r="C44" s="108"/>
      <c r="D44" s="101"/>
      <c r="E44" s="102"/>
      <c r="F44" s="103"/>
      <c r="G44" s="104"/>
      <c r="H44" s="104"/>
      <c r="I44" s="90"/>
      <c r="J44" s="105"/>
      <c r="K44" s="105"/>
      <c r="L44" s="10"/>
      <c r="M44" s="12"/>
    </row>
    <row r="45" spans="1:13">
      <c r="A45" s="10"/>
      <c r="B45" s="89" t="s">
        <v>263</v>
      </c>
      <c r="C45" s="90" t="s">
        <v>253</v>
      </c>
      <c r="D45" s="91" t="s">
        <v>18</v>
      </c>
      <c r="E45" s="92">
        <v>43556</v>
      </c>
      <c r="F45" s="93">
        <v>43567</v>
      </c>
      <c r="G45" s="94">
        <v>43575</v>
      </c>
      <c r="H45" s="94"/>
      <c r="I45" s="95" t="s">
        <v>15</v>
      </c>
      <c r="J45" s="96">
        <v>100000</v>
      </c>
      <c r="K45" s="97"/>
      <c r="L45" s="124">
        <v>100000</v>
      </c>
      <c r="M45" s="61"/>
    </row>
    <row r="46" spans="1:13">
      <c r="A46" s="10"/>
      <c r="B46" s="99"/>
      <c r="C46" s="100"/>
      <c r="D46" s="101"/>
      <c r="E46" s="102"/>
      <c r="F46" s="103"/>
      <c r="G46" s="104"/>
      <c r="H46" s="104"/>
      <c r="I46" s="95"/>
      <c r="J46" s="105"/>
      <c r="K46" s="105"/>
      <c r="L46" s="10"/>
      <c r="M46" s="12"/>
    </row>
    <row r="47" spans="1:13">
      <c r="A47" s="10"/>
      <c r="B47" s="21"/>
      <c r="C47" s="100"/>
      <c r="D47" s="101"/>
      <c r="E47" s="102"/>
      <c r="F47" s="103"/>
      <c r="G47" s="104"/>
      <c r="H47" s="104"/>
      <c r="I47" s="95"/>
      <c r="J47" s="106"/>
      <c r="K47" s="106"/>
      <c r="L47" s="16"/>
      <c r="M47" s="12"/>
    </row>
    <row r="48" spans="1:13">
      <c r="A48" s="10"/>
      <c r="B48" s="107"/>
      <c r="C48" s="108"/>
      <c r="D48" s="101"/>
      <c r="E48" s="102"/>
      <c r="F48" s="103"/>
      <c r="G48" s="104"/>
      <c r="H48" s="104"/>
      <c r="I48" s="90"/>
      <c r="J48" s="105"/>
      <c r="K48" s="105"/>
      <c r="L48" s="10"/>
      <c r="M48" s="12"/>
    </row>
    <row r="49" spans="1:20">
      <c r="A49" s="10"/>
      <c r="B49" s="108"/>
      <c r="C49" s="100"/>
      <c r="D49" s="101"/>
      <c r="E49" s="102"/>
      <c r="F49" s="103"/>
      <c r="G49" s="104"/>
      <c r="H49" s="104"/>
      <c r="I49" s="109"/>
      <c r="J49" s="105"/>
      <c r="K49" s="105"/>
      <c r="L49" s="10"/>
      <c r="M49" s="12"/>
    </row>
    <row r="50" spans="1:20">
      <c r="A50" s="10" t="s">
        <v>243</v>
      </c>
      <c r="B50" s="99"/>
      <c r="C50" s="100"/>
      <c r="D50" s="101"/>
      <c r="E50" s="102"/>
      <c r="F50" s="103"/>
      <c r="G50" s="104"/>
      <c r="H50" s="104"/>
      <c r="I50" s="109"/>
      <c r="J50" s="105">
        <f>SUM(J41:J49)</f>
        <v>179995.35</v>
      </c>
      <c r="K50" s="105"/>
      <c r="L50" s="10"/>
      <c r="M50" s="12"/>
    </row>
    <row r="52" spans="1:20">
      <c r="A52" s="388" t="s">
        <v>787</v>
      </c>
      <c r="B52" s="389"/>
      <c r="C52" s="389"/>
      <c r="D52" s="389"/>
      <c r="E52" s="389"/>
      <c r="F52" s="389"/>
      <c r="G52" s="390"/>
      <c r="H52" s="390"/>
      <c r="I52" s="390"/>
      <c r="J52" s="401"/>
      <c r="K52" s="401"/>
      <c r="L52" s="401"/>
      <c r="M52" s="401"/>
      <c r="N52" s="401"/>
      <c r="O52" s="401"/>
      <c r="P52" s="401"/>
      <c r="Q52" s="401"/>
      <c r="R52" s="401"/>
      <c r="S52" s="401"/>
      <c r="T52" s="401"/>
    </row>
    <row r="53" spans="1:20">
      <c r="A53" s="392"/>
      <c r="B53" s="390"/>
      <c r="C53" s="390"/>
      <c r="D53" s="390"/>
      <c r="E53" s="390"/>
      <c r="F53" s="390"/>
      <c r="G53" s="277" t="s">
        <v>244</v>
      </c>
      <c r="J53" s="402"/>
      <c r="L53" s="403"/>
      <c r="N53" s="195"/>
    </row>
    <row r="54" spans="1:20">
      <c r="A54" s="195"/>
      <c r="B54" s="392"/>
      <c r="C54" s="390"/>
      <c r="D54" s="390"/>
      <c r="E54" s="390"/>
      <c r="F54" s="390"/>
      <c r="G54" s="390"/>
      <c r="H54" s="390"/>
      <c r="I54" s="494" t="s">
        <v>789</v>
      </c>
      <c r="J54" s="494"/>
      <c r="K54" s="494"/>
      <c r="L54" s="494"/>
      <c r="M54" s="494"/>
    </row>
    <row r="55" spans="1:20">
      <c r="A55" s="195"/>
      <c r="B55" s="392"/>
      <c r="C55" s="390"/>
      <c r="D55" s="390"/>
      <c r="E55" s="390"/>
      <c r="F55" s="390"/>
      <c r="G55" s="390"/>
      <c r="H55" s="390"/>
      <c r="I55" s="495" t="s">
        <v>887</v>
      </c>
      <c r="J55" s="495"/>
      <c r="K55" s="495"/>
      <c r="L55" s="495"/>
      <c r="M55" s="495"/>
    </row>
    <row r="56" spans="1:20">
      <c r="A56" s="195"/>
      <c r="B56" s="195"/>
      <c r="C56" s="195"/>
      <c r="D56" s="195"/>
      <c r="E56" s="195"/>
      <c r="F56" s="195"/>
      <c r="G56" s="195"/>
      <c r="H56" s="195"/>
      <c r="I56" s="496" t="s">
        <v>788</v>
      </c>
      <c r="J56" s="496"/>
      <c r="K56" s="496"/>
      <c r="L56" s="496"/>
      <c r="M56" s="496"/>
    </row>
  </sheetData>
  <mergeCells count="41">
    <mergeCell ref="I54:M54"/>
    <mergeCell ref="I55:M55"/>
    <mergeCell ref="I56:M56"/>
    <mergeCell ref="A8:M8"/>
    <mergeCell ref="A2:M2"/>
    <mergeCell ref="A3:M3"/>
    <mergeCell ref="A4:M4"/>
    <mergeCell ref="A5:M5"/>
    <mergeCell ref="A6:M6"/>
    <mergeCell ref="A9:M9"/>
    <mergeCell ref="A11:A12"/>
    <mergeCell ref="B11:B12"/>
    <mergeCell ref="C11:C12"/>
    <mergeCell ref="D11:D12"/>
    <mergeCell ref="E11:H11"/>
    <mergeCell ref="I11:I12"/>
    <mergeCell ref="J11:L11"/>
    <mergeCell ref="M11:M12"/>
    <mergeCell ref="A36:M36"/>
    <mergeCell ref="B25:C25"/>
    <mergeCell ref="E25:F25"/>
    <mergeCell ref="B27:C27"/>
    <mergeCell ref="F27:I27"/>
    <mergeCell ref="K27:M27"/>
    <mergeCell ref="B28:C28"/>
    <mergeCell ref="F28:I28"/>
    <mergeCell ref="K28:M28"/>
    <mergeCell ref="A30:M30"/>
    <mergeCell ref="A31:M31"/>
    <mergeCell ref="A32:M32"/>
    <mergeCell ref="A33:M33"/>
    <mergeCell ref="A34:M34"/>
    <mergeCell ref="A37:M37"/>
    <mergeCell ref="A39:A40"/>
    <mergeCell ref="B39:B40"/>
    <mergeCell ref="C39:C40"/>
    <mergeCell ref="D39:D40"/>
    <mergeCell ref="E39:H39"/>
    <mergeCell ref="I39:I40"/>
    <mergeCell ref="J39:L39"/>
    <mergeCell ref="M39:M40"/>
  </mergeCells>
  <pageMargins left="0.7" right="0.7" top="0.75" bottom="0.75" header="0.3" footer="0.3"/>
  <pageSetup paperSize="5" orientation="landscape" horizontalDpi="180" verticalDpi="180" r:id="rId1"/>
  <drawing r:id="rId2"/>
  <legacyDrawing r:id="rId3"/>
  <oleObjects>
    <oleObject progId="PBrush" shapeId="1025" r:id="rId4"/>
    <oleObject progId="PBrush" shapeId="1026" r:id="rId5"/>
    <oleObject progId="PBrush" shapeId="1027" r:id="rId6"/>
  </oleObjects>
</worksheet>
</file>

<file path=xl/worksheets/sheet4.xml><?xml version="1.0" encoding="utf-8"?>
<worksheet xmlns="http://schemas.openxmlformats.org/spreadsheetml/2006/main" xmlns:r="http://schemas.openxmlformats.org/officeDocument/2006/relationships">
  <dimension ref="A1:S51"/>
  <sheetViews>
    <sheetView topLeftCell="F2" zoomScale="110" zoomScaleNormal="110" workbookViewId="0">
      <selection activeCell="O53" sqref="O52:O53"/>
    </sheetView>
  </sheetViews>
  <sheetFormatPr defaultRowHeight="15"/>
  <cols>
    <col min="3" max="3" width="5.5703125" customWidth="1"/>
    <col min="4" max="4" width="8.7109375" customWidth="1"/>
    <col min="5" max="5" width="6.85546875" customWidth="1"/>
    <col min="6" max="6" width="6.140625" customWidth="1"/>
    <col min="7" max="7" width="7.28515625" customWidth="1"/>
    <col min="8" max="8" width="7.140625" customWidth="1"/>
    <col min="9" max="9" width="6.7109375" customWidth="1"/>
    <col min="12" max="12" width="8.5703125" customWidth="1"/>
    <col min="13" max="13" width="7.85546875" customWidth="1"/>
    <col min="14" max="14" width="7.140625" customWidth="1"/>
    <col min="15" max="16" width="7.85546875" customWidth="1"/>
    <col min="19" max="19" width="10.5703125" bestFit="1" customWidth="1"/>
  </cols>
  <sheetData>
    <row r="1" spans="1:19">
      <c r="A1" s="512" t="s">
        <v>107</v>
      </c>
      <c r="B1" s="512"/>
      <c r="C1" s="512"/>
      <c r="D1" s="512"/>
      <c r="E1" s="512"/>
      <c r="F1" s="512"/>
      <c r="G1" s="512"/>
      <c r="H1" s="512"/>
      <c r="I1" s="512"/>
      <c r="J1" s="512"/>
      <c r="K1" s="512"/>
      <c r="L1" s="512"/>
      <c r="M1" s="512"/>
      <c r="N1" s="512"/>
      <c r="O1" s="512"/>
      <c r="P1" s="512"/>
      <c r="Q1" s="512"/>
      <c r="R1" s="512"/>
      <c r="S1" s="512"/>
    </row>
    <row r="2" spans="1:19">
      <c r="A2" s="125"/>
      <c r="B2" s="125"/>
      <c r="C2" s="125"/>
      <c r="D2" s="125"/>
      <c r="E2" s="125"/>
      <c r="F2" s="125"/>
      <c r="G2" s="125" t="s">
        <v>264</v>
      </c>
      <c r="H2" s="125"/>
      <c r="I2" s="125"/>
      <c r="J2" s="125"/>
      <c r="K2" s="125"/>
      <c r="L2" s="125"/>
      <c r="M2" s="125"/>
      <c r="N2" s="125"/>
      <c r="O2" s="125"/>
      <c r="P2" s="125"/>
      <c r="Q2" s="125"/>
      <c r="R2" s="125"/>
      <c r="S2" s="125"/>
    </row>
    <row r="3" spans="1:19">
      <c r="A3" s="126" t="s">
        <v>265</v>
      </c>
      <c r="B3" s="126"/>
      <c r="C3" s="126"/>
      <c r="D3" s="126"/>
      <c r="E3" s="126"/>
      <c r="F3" s="126"/>
      <c r="G3" s="126"/>
      <c r="H3" s="126"/>
      <c r="I3" s="126"/>
      <c r="J3" s="126"/>
      <c r="K3" s="126"/>
      <c r="L3" s="126"/>
      <c r="M3" s="126"/>
      <c r="N3" s="126"/>
      <c r="O3" s="126"/>
      <c r="P3" s="126"/>
      <c r="Q3" s="126"/>
      <c r="R3" s="126"/>
      <c r="S3" s="126"/>
    </row>
    <row r="4" spans="1:19">
      <c r="A4" s="127"/>
      <c r="B4" s="127" t="s">
        <v>266</v>
      </c>
      <c r="C4" s="127"/>
      <c r="D4" s="127"/>
      <c r="E4" s="127"/>
      <c r="F4" s="127"/>
      <c r="G4" s="127"/>
      <c r="H4" s="127"/>
      <c r="I4" s="127"/>
      <c r="J4" s="127"/>
      <c r="K4" s="127"/>
      <c r="L4" s="127"/>
      <c r="M4" s="127"/>
      <c r="N4" s="127"/>
      <c r="O4" s="127"/>
      <c r="P4" s="127"/>
      <c r="Q4" s="127"/>
      <c r="R4" s="127"/>
      <c r="S4" s="127"/>
    </row>
    <row r="5" spans="1:19">
      <c r="A5" s="127"/>
      <c r="B5" s="127" t="s">
        <v>267</v>
      </c>
      <c r="C5" s="127"/>
      <c r="D5" s="127"/>
      <c r="E5" s="127"/>
      <c r="F5" s="127"/>
      <c r="G5" s="127"/>
      <c r="H5" s="127"/>
      <c r="I5" s="127"/>
      <c r="J5" s="127"/>
      <c r="K5" s="127"/>
      <c r="L5" s="127"/>
      <c r="M5" s="127"/>
      <c r="N5" s="127"/>
      <c r="O5" s="127"/>
      <c r="P5" s="127"/>
      <c r="Q5" s="127"/>
      <c r="R5" s="127"/>
      <c r="S5" s="127"/>
    </row>
    <row r="6" spans="1:19">
      <c r="A6" s="127"/>
      <c r="B6" s="127" t="s">
        <v>268</v>
      </c>
      <c r="C6" s="127"/>
      <c r="D6" s="127"/>
      <c r="E6" s="127"/>
      <c r="F6" s="127"/>
      <c r="G6" s="127"/>
      <c r="H6" s="127"/>
      <c r="I6" s="127"/>
      <c r="J6" s="127"/>
      <c r="K6" s="127"/>
      <c r="L6" s="127"/>
      <c r="M6" s="127"/>
      <c r="N6" s="127"/>
      <c r="O6" s="127"/>
      <c r="P6" s="127"/>
      <c r="Q6" s="127"/>
      <c r="R6" s="127"/>
      <c r="S6" s="127"/>
    </row>
    <row r="7" spans="1:19">
      <c r="A7" s="127"/>
      <c r="B7" s="127" t="s">
        <v>269</v>
      </c>
      <c r="C7" s="127"/>
      <c r="D7" s="127"/>
      <c r="E7" s="127"/>
      <c r="F7" s="127"/>
      <c r="G7" s="127"/>
      <c r="H7" s="127"/>
      <c r="I7" s="127"/>
      <c r="J7" s="127"/>
      <c r="K7" s="127"/>
      <c r="L7" s="127"/>
      <c r="M7" s="127"/>
      <c r="N7" s="127"/>
      <c r="O7" s="127"/>
      <c r="P7" s="127"/>
      <c r="Q7" s="127"/>
      <c r="R7" s="127"/>
      <c r="S7" s="127"/>
    </row>
    <row r="8" spans="1:19">
      <c r="A8" s="127"/>
      <c r="B8" s="127" t="s">
        <v>270</v>
      </c>
      <c r="C8" s="127"/>
      <c r="D8" s="127"/>
      <c r="E8" s="127"/>
      <c r="F8" s="127"/>
      <c r="G8" s="127"/>
      <c r="H8" s="127"/>
      <c r="I8" s="127"/>
      <c r="J8" s="127"/>
      <c r="K8" s="127"/>
      <c r="L8" s="127"/>
      <c r="M8" s="127"/>
      <c r="N8" s="127"/>
      <c r="O8" s="127"/>
      <c r="P8" s="127"/>
      <c r="Q8" s="127"/>
      <c r="R8" s="127"/>
      <c r="S8" s="127"/>
    </row>
    <row r="9" spans="1:19">
      <c r="A9" s="127"/>
      <c r="B9" s="127" t="s">
        <v>271</v>
      </c>
      <c r="C9" s="127"/>
      <c r="D9" s="127"/>
      <c r="E9" s="127"/>
      <c r="F9" s="127"/>
      <c r="G9" s="127"/>
      <c r="H9" s="127"/>
      <c r="I9" s="127"/>
      <c r="J9" s="127"/>
      <c r="K9" s="127"/>
      <c r="L9" s="127"/>
      <c r="M9" s="127"/>
      <c r="N9" s="127"/>
      <c r="O9" s="127"/>
      <c r="P9" s="127"/>
      <c r="Q9" s="127"/>
      <c r="R9" s="127"/>
      <c r="S9" s="127"/>
    </row>
    <row r="10" spans="1:19">
      <c r="A10" s="126" t="s">
        <v>272</v>
      </c>
      <c r="B10" s="126"/>
      <c r="C10" s="128" t="s">
        <v>273</v>
      </c>
      <c r="D10" s="126"/>
      <c r="E10" s="126"/>
      <c r="F10" s="126"/>
      <c r="G10" s="126"/>
      <c r="H10" s="126"/>
      <c r="I10" s="126"/>
      <c r="J10" s="126"/>
      <c r="K10" s="126"/>
      <c r="L10" s="126"/>
      <c r="M10" s="126" t="s">
        <v>274</v>
      </c>
      <c r="N10" s="126"/>
      <c r="O10" s="126" t="s">
        <v>275</v>
      </c>
      <c r="P10" s="126"/>
      <c r="Q10" s="126"/>
      <c r="R10" s="126"/>
      <c r="S10" s="126"/>
    </row>
    <row r="11" spans="1:19">
      <c r="A11" s="126" t="s">
        <v>276</v>
      </c>
      <c r="B11" s="129" t="s">
        <v>277</v>
      </c>
      <c r="C11" s="126"/>
      <c r="D11" s="126"/>
      <c r="E11" s="126"/>
      <c r="F11" s="126"/>
      <c r="G11" s="126"/>
      <c r="H11" s="126"/>
      <c r="I11" s="126"/>
      <c r="J11" s="126"/>
      <c r="K11" s="126"/>
      <c r="L11" s="126"/>
      <c r="M11" s="126" t="s">
        <v>278</v>
      </c>
      <c r="N11" s="126"/>
      <c r="O11" s="126" t="s">
        <v>279</v>
      </c>
      <c r="P11" s="126"/>
      <c r="Q11" s="126"/>
      <c r="R11" s="126"/>
      <c r="S11" s="126"/>
    </row>
    <row r="12" spans="1:19">
      <c r="A12" s="126" t="s">
        <v>280</v>
      </c>
      <c r="B12" s="129" t="s">
        <v>281</v>
      </c>
      <c r="C12" s="129"/>
      <c r="D12" s="126"/>
      <c r="E12" s="126"/>
      <c r="F12" s="126"/>
      <c r="G12" s="126"/>
      <c r="H12" s="126"/>
      <c r="I12" s="126"/>
      <c r="J12" s="126"/>
      <c r="K12" s="126"/>
      <c r="L12" s="126"/>
      <c r="M12" s="126" t="s">
        <v>282</v>
      </c>
      <c r="N12" s="126"/>
      <c r="O12" s="126"/>
      <c r="P12" s="126"/>
      <c r="Q12" s="126"/>
      <c r="R12" s="126"/>
      <c r="S12" s="126"/>
    </row>
    <row r="13" spans="1:19">
      <c r="A13" s="130"/>
      <c r="B13" s="130"/>
      <c r="C13" s="130"/>
      <c r="D13" s="130"/>
      <c r="E13" s="130"/>
      <c r="F13" s="130"/>
      <c r="G13" s="130"/>
      <c r="H13" s="130"/>
      <c r="I13" s="130"/>
      <c r="J13" s="130"/>
      <c r="K13" s="130"/>
      <c r="L13" s="130"/>
      <c r="M13" s="126" t="s">
        <v>283</v>
      </c>
      <c r="N13" s="130"/>
      <c r="O13" s="130"/>
      <c r="P13" s="130"/>
      <c r="Q13" s="130"/>
      <c r="R13" s="130"/>
      <c r="S13" s="130"/>
    </row>
    <row r="14" spans="1:19">
      <c r="A14" s="513" t="s">
        <v>117</v>
      </c>
      <c r="B14" s="514"/>
      <c r="C14" s="515"/>
      <c r="D14" s="131" t="s">
        <v>284</v>
      </c>
      <c r="E14" s="522" t="s">
        <v>119</v>
      </c>
      <c r="F14" s="523"/>
      <c r="G14" s="523"/>
      <c r="H14" s="523"/>
      <c r="I14" s="523"/>
      <c r="J14" s="523"/>
      <c r="K14" s="523"/>
      <c r="L14" s="523"/>
      <c r="M14" s="523"/>
      <c r="N14" s="523"/>
      <c r="O14" s="523"/>
      <c r="P14" s="523"/>
      <c r="Q14" s="524"/>
      <c r="R14" s="132" t="s">
        <v>120</v>
      </c>
      <c r="S14" s="525" t="s">
        <v>285</v>
      </c>
    </row>
    <row r="15" spans="1:19">
      <c r="A15" s="516"/>
      <c r="B15" s="517"/>
      <c r="C15" s="518"/>
      <c r="D15" s="133" t="s">
        <v>286</v>
      </c>
      <c r="E15" s="511" t="s">
        <v>287</v>
      </c>
      <c r="F15" s="511" t="s">
        <v>288</v>
      </c>
      <c r="G15" s="511" t="s">
        <v>289</v>
      </c>
      <c r="H15" s="511" t="s">
        <v>290</v>
      </c>
      <c r="I15" s="511" t="s">
        <v>291</v>
      </c>
      <c r="J15" s="511" t="s">
        <v>292</v>
      </c>
      <c r="K15" s="511" t="s">
        <v>293</v>
      </c>
      <c r="L15" s="511" t="s">
        <v>294</v>
      </c>
      <c r="M15" s="511" t="s">
        <v>295</v>
      </c>
      <c r="N15" s="511" t="s">
        <v>296</v>
      </c>
      <c r="O15" s="511" t="s">
        <v>297</v>
      </c>
      <c r="P15" s="511" t="s">
        <v>298</v>
      </c>
      <c r="Q15" s="511" t="s">
        <v>13</v>
      </c>
      <c r="R15" s="134" t="s">
        <v>299</v>
      </c>
      <c r="S15" s="526"/>
    </row>
    <row r="16" spans="1:19">
      <c r="A16" s="519"/>
      <c r="B16" s="520"/>
      <c r="C16" s="521"/>
      <c r="D16" s="135" t="s">
        <v>122</v>
      </c>
      <c r="E16" s="511"/>
      <c r="F16" s="511"/>
      <c r="G16" s="511"/>
      <c r="H16" s="511"/>
      <c r="I16" s="511"/>
      <c r="J16" s="511"/>
      <c r="K16" s="511"/>
      <c r="L16" s="511"/>
      <c r="M16" s="511"/>
      <c r="N16" s="511"/>
      <c r="O16" s="511"/>
      <c r="P16" s="511"/>
      <c r="Q16" s="511"/>
      <c r="R16" s="136" t="s">
        <v>300</v>
      </c>
      <c r="S16" s="527"/>
    </row>
    <row r="17" spans="1:19">
      <c r="A17" s="137" t="s">
        <v>301</v>
      </c>
      <c r="B17" s="138"/>
      <c r="C17" s="139"/>
      <c r="D17" s="140"/>
      <c r="E17" s="137"/>
      <c r="F17" s="137"/>
      <c r="G17" s="137"/>
      <c r="H17" s="137"/>
      <c r="I17" s="137"/>
      <c r="J17" s="140"/>
      <c r="K17" s="137"/>
      <c r="L17" s="137"/>
      <c r="M17" s="137"/>
      <c r="N17" s="137"/>
      <c r="O17" s="137"/>
      <c r="P17" s="137"/>
      <c r="Q17" s="137"/>
      <c r="R17" s="141"/>
      <c r="S17" s="142"/>
    </row>
    <row r="18" spans="1:19">
      <c r="A18" s="143" t="s">
        <v>302</v>
      </c>
      <c r="B18" s="144"/>
      <c r="C18" s="139"/>
      <c r="D18" s="140" t="s">
        <v>138</v>
      </c>
      <c r="E18" s="137"/>
      <c r="F18" s="137"/>
      <c r="G18" s="140">
        <v>3</v>
      </c>
      <c r="H18" s="137"/>
      <c r="I18" s="137"/>
      <c r="J18" s="140"/>
      <c r="K18" s="137"/>
      <c r="L18" s="137"/>
      <c r="M18" s="137"/>
      <c r="N18" s="137"/>
      <c r="O18" s="137"/>
      <c r="P18" s="137"/>
      <c r="Q18" s="140">
        <v>3</v>
      </c>
      <c r="R18" s="141">
        <v>85</v>
      </c>
      <c r="S18" s="142">
        <f>R18*Q18</f>
        <v>255</v>
      </c>
    </row>
    <row r="19" spans="1:19">
      <c r="A19" s="143" t="s">
        <v>303</v>
      </c>
      <c r="B19" s="144"/>
      <c r="C19" s="139"/>
      <c r="D19" s="140" t="s">
        <v>138</v>
      </c>
      <c r="E19" s="137"/>
      <c r="F19" s="137"/>
      <c r="G19" s="140"/>
      <c r="H19" s="137"/>
      <c r="I19" s="137"/>
      <c r="J19" s="140"/>
      <c r="K19" s="137"/>
      <c r="L19" s="137"/>
      <c r="M19" s="137"/>
      <c r="N19" s="137"/>
      <c r="O19" s="137"/>
      <c r="P19" s="140">
        <v>3</v>
      </c>
      <c r="Q19" s="140">
        <v>3</v>
      </c>
      <c r="R19" s="141">
        <v>25</v>
      </c>
      <c r="S19" s="142">
        <v>75</v>
      </c>
    </row>
    <row r="20" spans="1:19">
      <c r="A20" s="143" t="s">
        <v>304</v>
      </c>
      <c r="B20" s="144"/>
      <c r="C20" s="139"/>
      <c r="D20" s="140" t="s">
        <v>190</v>
      </c>
      <c r="E20" s="137"/>
      <c r="F20" s="137"/>
      <c r="G20" s="140"/>
      <c r="H20" s="137"/>
      <c r="I20" s="137"/>
      <c r="J20" s="140"/>
      <c r="K20" s="137"/>
      <c r="L20" s="137"/>
      <c r="M20" s="137"/>
      <c r="N20" s="137"/>
      <c r="O20" s="137"/>
      <c r="P20" s="140">
        <v>3</v>
      </c>
      <c r="Q20" s="140">
        <v>3</v>
      </c>
      <c r="R20" s="141">
        <v>30</v>
      </c>
      <c r="S20" s="142">
        <f t="shared" ref="S20:S26" si="0">R20*Q20</f>
        <v>90</v>
      </c>
    </row>
    <row r="21" spans="1:19">
      <c r="A21" s="143" t="s">
        <v>305</v>
      </c>
      <c r="B21" s="144"/>
      <c r="C21" s="139"/>
      <c r="D21" s="140" t="s">
        <v>138</v>
      </c>
      <c r="E21" s="137"/>
      <c r="F21" s="137">
        <v>1</v>
      </c>
      <c r="G21" s="140"/>
      <c r="H21" s="137">
        <v>1</v>
      </c>
      <c r="I21" s="137"/>
      <c r="J21" s="140"/>
      <c r="K21" s="137"/>
      <c r="L21" s="137">
        <v>1</v>
      </c>
      <c r="M21" s="137"/>
      <c r="N21" s="137">
        <v>1</v>
      </c>
      <c r="O21" s="137"/>
      <c r="P21" s="140"/>
      <c r="Q21" s="140">
        <v>4</v>
      </c>
      <c r="R21" s="141">
        <v>1100</v>
      </c>
      <c r="S21" s="142">
        <v>4400</v>
      </c>
    </row>
    <row r="22" spans="1:19">
      <c r="A22" s="143" t="s">
        <v>306</v>
      </c>
      <c r="B22" s="144"/>
      <c r="C22" s="139"/>
      <c r="D22" s="140" t="s">
        <v>154</v>
      </c>
      <c r="E22" s="137"/>
      <c r="F22" s="137"/>
      <c r="G22" s="140">
        <v>1</v>
      </c>
      <c r="H22" s="137"/>
      <c r="I22" s="137"/>
      <c r="J22" s="140"/>
      <c r="K22" s="137">
        <v>2</v>
      </c>
      <c r="L22" s="137"/>
      <c r="M22" s="137"/>
      <c r="N22" s="137">
        <v>1</v>
      </c>
      <c r="O22" s="137"/>
      <c r="P22" s="140"/>
      <c r="Q22" s="140">
        <v>4</v>
      </c>
      <c r="R22" s="141">
        <v>1200</v>
      </c>
      <c r="S22" s="142">
        <f>Q22*R22</f>
        <v>4800</v>
      </c>
    </row>
    <row r="23" spans="1:19">
      <c r="A23" s="145" t="s">
        <v>307</v>
      </c>
      <c r="B23" s="144"/>
      <c r="C23" s="139"/>
      <c r="D23" s="140" t="s">
        <v>308</v>
      </c>
      <c r="E23" s="137"/>
      <c r="F23" s="137"/>
      <c r="G23" s="140">
        <v>5</v>
      </c>
      <c r="H23" s="137"/>
      <c r="I23" s="137"/>
      <c r="J23" s="140"/>
      <c r="K23" s="137"/>
      <c r="L23" s="137"/>
      <c r="M23" s="137"/>
      <c r="N23" s="137">
        <v>5</v>
      </c>
      <c r="O23" s="137"/>
      <c r="P23" s="140"/>
      <c r="Q23" s="140">
        <v>10</v>
      </c>
      <c r="R23" s="141">
        <v>50</v>
      </c>
      <c r="S23" s="142">
        <v>500</v>
      </c>
    </row>
    <row r="24" spans="1:19">
      <c r="A24" s="143" t="s">
        <v>309</v>
      </c>
      <c r="B24" s="144"/>
      <c r="C24" s="139"/>
      <c r="D24" s="140" t="s">
        <v>154</v>
      </c>
      <c r="E24" s="137"/>
      <c r="F24" s="137"/>
      <c r="G24" s="140">
        <v>5</v>
      </c>
      <c r="H24" s="137"/>
      <c r="I24" s="137"/>
      <c r="J24" s="140"/>
      <c r="K24" s="137"/>
      <c r="L24" s="137"/>
      <c r="M24" s="137"/>
      <c r="N24" s="137"/>
      <c r="O24" s="137"/>
      <c r="P24" s="140"/>
      <c r="Q24" s="140">
        <v>5</v>
      </c>
      <c r="R24" s="141">
        <v>50</v>
      </c>
      <c r="S24" s="142">
        <f t="shared" si="0"/>
        <v>250</v>
      </c>
    </row>
    <row r="25" spans="1:19">
      <c r="A25" s="143" t="s">
        <v>310</v>
      </c>
      <c r="B25" s="144"/>
      <c r="C25" s="139"/>
      <c r="D25" s="140" t="s">
        <v>138</v>
      </c>
      <c r="E25" s="137"/>
      <c r="F25" s="137"/>
      <c r="G25" s="140">
        <v>25</v>
      </c>
      <c r="H25" s="137"/>
      <c r="I25" s="137"/>
      <c r="J25" s="140"/>
      <c r="K25" s="137"/>
      <c r="L25" s="137"/>
      <c r="M25" s="137"/>
      <c r="N25" s="137"/>
      <c r="O25" s="137"/>
      <c r="P25" s="140"/>
      <c r="Q25" s="140">
        <v>25</v>
      </c>
      <c r="R25" s="146">
        <v>50</v>
      </c>
      <c r="S25" s="142">
        <f t="shared" si="0"/>
        <v>1250</v>
      </c>
    </row>
    <row r="26" spans="1:19">
      <c r="A26" s="143" t="s">
        <v>311</v>
      </c>
      <c r="B26" s="144"/>
      <c r="C26" s="139"/>
      <c r="D26" s="140" t="s">
        <v>138</v>
      </c>
      <c r="E26" s="137"/>
      <c r="F26" s="137"/>
      <c r="G26" s="140"/>
      <c r="H26" s="137"/>
      <c r="I26" s="137"/>
      <c r="J26" s="140">
        <v>50</v>
      </c>
      <c r="K26" s="137"/>
      <c r="L26" s="137"/>
      <c r="M26" s="137"/>
      <c r="N26" s="137"/>
      <c r="O26" s="137"/>
      <c r="P26" s="140"/>
      <c r="Q26" s="140">
        <v>50</v>
      </c>
      <c r="R26" s="141">
        <v>10</v>
      </c>
      <c r="S26" s="141">
        <f t="shared" si="0"/>
        <v>500</v>
      </c>
    </row>
    <row r="27" spans="1:19">
      <c r="A27" s="143" t="s">
        <v>312</v>
      </c>
      <c r="B27" s="144"/>
      <c r="C27" s="139"/>
      <c r="D27" s="140" t="s">
        <v>138</v>
      </c>
      <c r="E27" s="137"/>
      <c r="F27" s="137"/>
      <c r="G27" s="140">
        <v>5</v>
      </c>
      <c r="H27" s="137"/>
      <c r="I27" s="137"/>
      <c r="J27" s="140"/>
      <c r="K27" s="137"/>
      <c r="L27" s="137"/>
      <c r="M27" s="137"/>
      <c r="N27" s="137"/>
      <c r="O27" s="137"/>
      <c r="P27" s="140"/>
      <c r="Q27" s="140">
        <v>5</v>
      </c>
      <c r="R27" s="141">
        <v>200</v>
      </c>
      <c r="S27" s="141">
        <v>100</v>
      </c>
    </row>
    <row r="28" spans="1:19">
      <c r="A28" s="143" t="s">
        <v>313</v>
      </c>
      <c r="B28" s="144"/>
      <c r="C28" s="144"/>
      <c r="D28" s="147" t="s">
        <v>152</v>
      </c>
      <c r="E28" s="143"/>
      <c r="F28" s="143"/>
      <c r="G28" s="147">
        <v>2</v>
      </c>
      <c r="H28" s="143"/>
      <c r="I28" s="143"/>
      <c r="J28" s="143"/>
      <c r="K28" s="143"/>
      <c r="L28" s="143"/>
      <c r="M28" s="143"/>
      <c r="N28" s="143"/>
      <c r="O28" s="143"/>
      <c r="P28" s="147"/>
      <c r="Q28" s="147">
        <v>2</v>
      </c>
      <c r="R28" s="148">
        <v>60</v>
      </c>
      <c r="S28" s="142">
        <v>120</v>
      </c>
    </row>
    <row r="29" spans="1:19">
      <c r="A29" s="143" t="s">
        <v>314</v>
      </c>
      <c r="B29" s="144"/>
      <c r="C29" s="144"/>
      <c r="D29" s="147" t="s">
        <v>154</v>
      </c>
      <c r="E29" s="143"/>
      <c r="F29" s="143"/>
      <c r="G29" s="147">
        <v>2</v>
      </c>
      <c r="H29" s="143"/>
      <c r="I29" s="143"/>
      <c r="J29" s="143"/>
      <c r="K29" s="143"/>
      <c r="L29" s="143"/>
      <c r="M29" s="143"/>
      <c r="N29" s="143"/>
      <c r="O29" s="143"/>
      <c r="P29" s="147"/>
      <c r="Q29" s="147">
        <v>2</v>
      </c>
      <c r="R29" s="149">
        <v>250</v>
      </c>
      <c r="S29" s="141">
        <v>500</v>
      </c>
    </row>
    <row r="30" spans="1:19">
      <c r="A30" s="143" t="s">
        <v>315</v>
      </c>
      <c r="B30" s="150"/>
      <c r="C30" s="150"/>
      <c r="D30" s="151" t="s">
        <v>172</v>
      </c>
      <c r="E30" s="152"/>
      <c r="F30" s="152"/>
      <c r="G30" s="152">
        <v>14</v>
      </c>
      <c r="H30" s="152"/>
      <c r="I30" s="152"/>
      <c r="J30" s="152"/>
      <c r="K30" s="61"/>
      <c r="L30" s="151"/>
      <c r="M30" s="152"/>
      <c r="N30" s="152"/>
      <c r="O30" s="152"/>
      <c r="P30" s="61"/>
      <c r="Q30" s="151">
        <v>13</v>
      </c>
      <c r="R30" s="153">
        <v>220</v>
      </c>
      <c r="S30" s="154">
        <f>Q30*R30</f>
        <v>2860</v>
      </c>
    </row>
    <row r="31" spans="1:19">
      <c r="A31" s="143" t="s">
        <v>316</v>
      </c>
      <c r="B31" s="150"/>
      <c r="C31" s="150"/>
      <c r="D31" s="151" t="s">
        <v>317</v>
      </c>
      <c r="E31" s="152"/>
      <c r="F31" s="152"/>
      <c r="G31" s="152">
        <v>14</v>
      </c>
      <c r="H31" s="152"/>
      <c r="I31" s="152"/>
      <c r="J31" s="152"/>
      <c r="K31" s="152"/>
      <c r="L31" s="152"/>
      <c r="M31" s="152"/>
      <c r="N31" s="152"/>
      <c r="O31" s="152"/>
      <c r="P31" s="151"/>
      <c r="Q31" s="151">
        <v>13</v>
      </c>
      <c r="R31" s="153">
        <v>240</v>
      </c>
      <c r="S31" s="154">
        <f>Q31*R31</f>
        <v>3120</v>
      </c>
    </row>
    <row r="32" spans="1:19">
      <c r="A32" s="143" t="s">
        <v>318</v>
      </c>
      <c r="B32" s="150"/>
      <c r="C32" s="150"/>
      <c r="D32" s="151" t="s">
        <v>138</v>
      </c>
      <c r="E32" s="152"/>
      <c r="F32" s="152"/>
      <c r="G32" s="152">
        <v>1</v>
      </c>
      <c r="H32" s="152"/>
      <c r="I32" s="152"/>
      <c r="J32" s="152"/>
      <c r="K32" s="152"/>
      <c r="L32" s="152"/>
      <c r="M32" s="152"/>
      <c r="N32" s="152"/>
      <c r="O32" s="152"/>
      <c r="P32" s="151"/>
      <c r="Q32" s="151">
        <v>1</v>
      </c>
      <c r="R32" s="153">
        <v>990</v>
      </c>
      <c r="S32" s="154">
        <v>990</v>
      </c>
    </row>
    <row r="33" spans="1:19">
      <c r="A33" s="152" t="s">
        <v>319</v>
      </c>
      <c r="B33" s="150"/>
      <c r="C33" s="150"/>
      <c r="D33" s="151" t="s">
        <v>138</v>
      </c>
      <c r="E33" s="155"/>
      <c r="F33" s="152"/>
      <c r="G33" s="152">
        <v>20</v>
      </c>
      <c r="H33" s="152"/>
      <c r="I33" s="152"/>
      <c r="J33" s="152"/>
      <c r="K33" s="152"/>
      <c r="L33" s="152"/>
      <c r="M33" s="155"/>
      <c r="N33" s="152"/>
      <c r="O33" s="152"/>
      <c r="P33" s="151"/>
      <c r="Q33" s="151">
        <v>20</v>
      </c>
      <c r="R33" s="153">
        <v>20</v>
      </c>
      <c r="S33" s="154">
        <v>400</v>
      </c>
    </row>
    <row r="34" spans="1:19">
      <c r="A34" s="156" t="s">
        <v>320</v>
      </c>
      <c r="B34" s="138"/>
      <c r="C34" s="139"/>
      <c r="D34" s="140" t="s">
        <v>154</v>
      </c>
      <c r="E34" s="137"/>
      <c r="F34" s="137"/>
      <c r="G34" s="140">
        <v>5</v>
      </c>
      <c r="H34" s="137"/>
      <c r="I34" s="137"/>
      <c r="J34" s="140"/>
      <c r="K34" s="137"/>
      <c r="L34" s="137"/>
      <c r="M34" s="140">
        <v>5</v>
      </c>
      <c r="N34" s="137"/>
      <c r="O34" s="137"/>
      <c r="P34" s="137">
        <v>5</v>
      </c>
      <c r="Q34" s="140">
        <v>15</v>
      </c>
      <c r="R34" s="141">
        <v>80</v>
      </c>
      <c r="S34" s="142">
        <v>1200</v>
      </c>
    </row>
    <row r="35" spans="1:19">
      <c r="A35" s="143" t="s">
        <v>321</v>
      </c>
      <c r="B35" s="144"/>
      <c r="C35" s="139"/>
      <c r="D35" s="140" t="s">
        <v>154</v>
      </c>
      <c r="E35" s="137"/>
      <c r="F35" s="137">
        <v>1</v>
      </c>
      <c r="G35" s="137"/>
      <c r="H35" s="137"/>
      <c r="I35" s="137"/>
      <c r="J35" s="140"/>
      <c r="K35" s="137"/>
      <c r="L35" s="137"/>
      <c r="M35" s="137"/>
      <c r="N35" s="137">
        <v>1</v>
      </c>
      <c r="O35" s="137"/>
      <c r="P35" s="140"/>
      <c r="Q35" s="140">
        <v>2</v>
      </c>
      <c r="R35" s="141">
        <v>300</v>
      </c>
      <c r="S35" s="142">
        <v>600</v>
      </c>
    </row>
    <row r="36" spans="1:19">
      <c r="A36" s="143" t="s">
        <v>322</v>
      </c>
      <c r="B36" s="144"/>
      <c r="C36" s="139"/>
      <c r="D36" s="140" t="s">
        <v>154</v>
      </c>
      <c r="E36" s="137"/>
      <c r="F36" s="137">
        <v>5</v>
      </c>
      <c r="G36" s="137"/>
      <c r="H36" s="137"/>
      <c r="I36" s="137"/>
      <c r="J36" s="140"/>
      <c r="K36" s="137"/>
      <c r="L36" s="137"/>
      <c r="M36" s="137"/>
      <c r="N36" s="137"/>
      <c r="O36" s="137"/>
      <c r="P36" s="140"/>
      <c r="Q36" s="140">
        <v>5</v>
      </c>
      <c r="R36" s="141">
        <v>40</v>
      </c>
      <c r="S36" s="142">
        <v>200</v>
      </c>
    </row>
    <row r="37" spans="1:19">
      <c r="A37" s="143" t="s">
        <v>323</v>
      </c>
      <c r="B37" s="144"/>
      <c r="C37" s="139"/>
      <c r="D37" s="140" t="s">
        <v>138</v>
      </c>
      <c r="E37" s="137"/>
      <c r="F37" s="137"/>
      <c r="G37" s="137">
        <v>1</v>
      </c>
      <c r="H37" s="137"/>
      <c r="I37" s="137"/>
      <c r="J37" s="140"/>
      <c r="K37" s="137"/>
      <c r="L37" s="137"/>
      <c r="M37" s="137"/>
      <c r="N37" s="137"/>
      <c r="O37" s="137"/>
      <c r="P37" s="140"/>
      <c r="Q37" s="140">
        <v>1</v>
      </c>
      <c r="R37" s="141">
        <v>2500</v>
      </c>
      <c r="S37" s="142">
        <f>R37*Q37</f>
        <v>2500</v>
      </c>
    </row>
    <row r="38" spans="1:19">
      <c r="A38" s="143" t="s">
        <v>324</v>
      </c>
      <c r="B38" s="144"/>
      <c r="C38" s="139"/>
      <c r="D38" s="140" t="s">
        <v>325</v>
      </c>
      <c r="E38" s="137"/>
      <c r="F38" s="137"/>
      <c r="G38" s="137"/>
      <c r="H38" s="137">
        <v>1</v>
      </c>
      <c r="I38" s="137"/>
      <c r="J38" s="140"/>
      <c r="K38" s="137"/>
      <c r="L38" s="137"/>
      <c r="M38" s="137"/>
      <c r="N38" s="137"/>
      <c r="O38" s="137"/>
      <c r="P38" s="140"/>
      <c r="Q38" s="140">
        <v>1</v>
      </c>
      <c r="R38" s="141">
        <v>1000</v>
      </c>
      <c r="S38" s="142">
        <f>R38*Q38</f>
        <v>1000</v>
      </c>
    </row>
    <row r="39" spans="1:19">
      <c r="A39" s="143" t="s">
        <v>326</v>
      </c>
      <c r="B39" s="144"/>
      <c r="C39" s="139"/>
      <c r="D39" s="140" t="s">
        <v>325</v>
      </c>
      <c r="E39" s="137"/>
      <c r="F39" s="137"/>
      <c r="G39" s="137"/>
      <c r="H39" s="137"/>
      <c r="I39" s="137"/>
      <c r="J39" s="140"/>
      <c r="K39" s="137"/>
      <c r="L39" s="137"/>
      <c r="M39" s="137"/>
      <c r="N39" s="137"/>
      <c r="O39" s="137"/>
      <c r="P39" s="140">
        <v>1</v>
      </c>
      <c r="Q39" s="140">
        <v>1</v>
      </c>
      <c r="R39" s="141">
        <v>250</v>
      </c>
      <c r="S39" s="142">
        <v>250</v>
      </c>
    </row>
    <row r="40" spans="1:19">
      <c r="A40" s="143" t="s">
        <v>327</v>
      </c>
      <c r="B40" s="144"/>
      <c r="C40" s="139"/>
      <c r="D40" s="140" t="s">
        <v>138</v>
      </c>
      <c r="E40" s="137"/>
      <c r="F40" s="137"/>
      <c r="G40" s="137"/>
      <c r="H40" s="137"/>
      <c r="I40" s="137"/>
      <c r="J40" s="140"/>
      <c r="K40" s="137"/>
      <c r="L40" s="137"/>
      <c r="M40" s="137"/>
      <c r="N40" s="137"/>
      <c r="O40" s="137"/>
      <c r="P40" s="140">
        <v>5</v>
      </c>
      <c r="Q40" s="140">
        <v>5</v>
      </c>
      <c r="R40" s="141">
        <v>20</v>
      </c>
      <c r="S40" s="142">
        <f>R40*Q40</f>
        <v>100</v>
      </c>
    </row>
    <row r="41" spans="1:19">
      <c r="A41" s="143" t="s">
        <v>328</v>
      </c>
      <c r="B41" s="144"/>
      <c r="C41" s="139"/>
      <c r="D41" s="140" t="s">
        <v>138</v>
      </c>
      <c r="E41" s="137"/>
      <c r="F41" s="137"/>
      <c r="G41" s="137"/>
      <c r="H41" s="137"/>
      <c r="I41" s="137"/>
      <c r="J41" s="140"/>
      <c r="K41" s="137"/>
      <c r="L41" s="137"/>
      <c r="M41" s="137"/>
      <c r="N41" s="137"/>
      <c r="O41" s="137"/>
      <c r="P41" s="140">
        <v>1</v>
      </c>
      <c r="Q41" s="140">
        <v>1</v>
      </c>
      <c r="R41" s="157">
        <v>130</v>
      </c>
      <c r="S41" s="142">
        <f>R41*Q41</f>
        <v>130</v>
      </c>
    </row>
    <row r="42" spans="1:19">
      <c r="A42" s="143" t="s">
        <v>329</v>
      </c>
      <c r="B42" s="144"/>
      <c r="C42" s="139"/>
      <c r="D42" s="140" t="s">
        <v>325</v>
      </c>
      <c r="E42" s="137"/>
      <c r="F42" s="137"/>
      <c r="G42" s="137"/>
      <c r="H42" s="137"/>
      <c r="I42" s="137"/>
      <c r="J42" s="140"/>
      <c r="K42" s="137"/>
      <c r="L42" s="137"/>
      <c r="M42" s="61"/>
      <c r="N42" s="137"/>
      <c r="O42" s="137"/>
      <c r="P42" s="140">
        <v>4</v>
      </c>
      <c r="Q42" s="140">
        <v>4</v>
      </c>
      <c r="R42" s="141">
        <v>70</v>
      </c>
      <c r="S42" s="141">
        <f>R42*Q42</f>
        <v>280</v>
      </c>
    </row>
    <row r="43" spans="1:19">
      <c r="A43" s="143" t="s">
        <v>330</v>
      </c>
      <c r="B43" s="144"/>
      <c r="C43" s="139"/>
      <c r="D43" s="140" t="s">
        <v>138</v>
      </c>
      <c r="E43" s="137"/>
      <c r="F43" s="137">
        <v>1</v>
      </c>
      <c r="G43" s="137"/>
      <c r="H43" s="137"/>
      <c r="I43" s="137"/>
      <c r="J43" s="140">
        <v>1</v>
      </c>
      <c r="K43" s="137"/>
      <c r="L43" s="137"/>
      <c r="M43" s="61">
        <v>1</v>
      </c>
      <c r="N43" s="137"/>
      <c r="O43" s="137"/>
      <c r="P43" s="140"/>
      <c r="Q43" s="140">
        <v>3</v>
      </c>
      <c r="R43" s="141">
        <v>175</v>
      </c>
      <c r="S43" s="141">
        <v>525</v>
      </c>
    </row>
    <row r="44" spans="1:19">
      <c r="A44" s="404" t="s">
        <v>243</v>
      </c>
      <c r="B44" s="405"/>
      <c r="C44" s="405"/>
      <c r="D44" s="405"/>
      <c r="E44" s="405"/>
      <c r="F44" s="405"/>
      <c r="G44" s="405"/>
      <c r="H44" s="405"/>
      <c r="I44" s="405"/>
      <c r="J44" s="405"/>
      <c r="K44" s="405"/>
      <c r="L44" s="405"/>
      <c r="M44" s="405"/>
      <c r="N44" s="405"/>
      <c r="O44" s="405"/>
      <c r="P44" s="405"/>
      <c r="Q44" s="405"/>
      <c r="R44" s="405"/>
      <c r="S44" s="406">
        <f>SUM(S18:S43)</f>
        <v>26995</v>
      </c>
    </row>
    <row r="47" spans="1:19">
      <c r="A47" s="388" t="s">
        <v>787</v>
      </c>
      <c r="B47" s="389"/>
      <c r="C47" s="389"/>
      <c r="D47" s="389"/>
      <c r="E47" s="389"/>
      <c r="F47" s="389"/>
      <c r="G47" s="390"/>
      <c r="H47" s="390"/>
      <c r="I47" s="390"/>
      <c r="J47" s="401"/>
      <c r="K47" s="401"/>
      <c r="L47" s="401"/>
      <c r="M47" s="401"/>
    </row>
    <row r="48" spans="1:19">
      <c r="A48" s="392"/>
      <c r="B48" s="390"/>
      <c r="C48" s="390"/>
      <c r="D48" s="390"/>
      <c r="E48" s="390"/>
      <c r="F48" s="390"/>
      <c r="J48" s="402"/>
      <c r="L48" s="403"/>
      <c r="M48" s="277" t="s">
        <v>244</v>
      </c>
    </row>
    <row r="49" spans="1:19">
      <c r="A49" s="195"/>
      <c r="B49" s="392"/>
      <c r="C49" s="390"/>
      <c r="D49" s="390"/>
      <c r="E49" s="390"/>
      <c r="F49" s="390"/>
      <c r="G49" s="390"/>
      <c r="H49" s="390"/>
      <c r="O49" s="494" t="s">
        <v>790</v>
      </c>
      <c r="P49" s="494"/>
      <c r="Q49" s="494"/>
      <c r="R49" s="494"/>
      <c r="S49" s="494"/>
    </row>
    <row r="50" spans="1:19">
      <c r="A50" s="195"/>
      <c r="B50" s="392"/>
      <c r="C50" s="390"/>
      <c r="D50" s="390"/>
      <c r="E50" s="390"/>
      <c r="F50" s="390"/>
      <c r="G50" s="390"/>
      <c r="H50" s="390"/>
      <c r="O50" s="495" t="s">
        <v>887</v>
      </c>
      <c r="P50" s="495"/>
      <c r="Q50" s="495"/>
      <c r="R50" s="495"/>
      <c r="S50" s="495"/>
    </row>
    <row r="51" spans="1:19">
      <c r="A51" s="195"/>
      <c r="B51" s="195"/>
      <c r="C51" s="195"/>
      <c r="D51" s="195"/>
      <c r="E51" s="195"/>
      <c r="F51" s="195"/>
      <c r="G51" s="195"/>
      <c r="H51" s="195"/>
      <c r="O51" s="496" t="s">
        <v>788</v>
      </c>
      <c r="P51" s="496"/>
      <c r="Q51" s="496"/>
      <c r="R51" s="496"/>
      <c r="S51" s="496"/>
    </row>
  </sheetData>
  <mergeCells count="20">
    <mergeCell ref="O51:S51"/>
    <mergeCell ref="P15:P16"/>
    <mergeCell ref="A1:S1"/>
    <mergeCell ref="A14:C16"/>
    <mergeCell ref="E14:Q14"/>
    <mergeCell ref="S14:S16"/>
    <mergeCell ref="E15:E16"/>
    <mergeCell ref="F15:F16"/>
    <mergeCell ref="G15:G16"/>
    <mergeCell ref="H15:H16"/>
    <mergeCell ref="I15:I16"/>
    <mergeCell ref="J15:J16"/>
    <mergeCell ref="Q15:Q16"/>
    <mergeCell ref="K15:K16"/>
    <mergeCell ref="L15:L16"/>
    <mergeCell ref="M15:M16"/>
    <mergeCell ref="N15:N16"/>
    <mergeCell ref="O15:O16"/>
    <mergeCell ref="O49:S49"/>
    <mergeCell ref="O50:S50"/>
  </mergeCells>
  <pageMargins left="0.7" right="0.7" top="0.75" bottom="0.75" header="0.3" footer="0.3"/>
  <pageSetup paperSize="5" orientation="landscape" horizontalDpi="180" verticalDpi="180" r:id="rId1"/>
</worksheet>
</file>

<file path=xl/worksheets/sheet5.xml><?xml version="1.0" encoding="utf-8"?>
<worksheet xmlns="http://schemas.openxmlformats.org/spreadsheetml/2006/main" xmlns:r="http://schemas.openxmlformats.org/officeDocument/2006/relationships">
  <dimension ref="A1:M53"/>
  <sheetViews>
    <sheetView topLeftCell="C22" workbookViewId="0">
      <selection activeCell="I39" sqref="I39:M39"/>
    </sheetView>
  </sheetViews>
  <sheetFormatPr defaultRowHeight="15"/>
  <cols>
    <col min="1" max="1" width="14.42578125" customWidth="1"/>
    <col min="2" max="2" width="28.5703125" customWidth="1"/>
    <col min="9" max="9" width="14.5703125" customWidth="1"/>
    <col min="10" max="10" width="14.140625" customWidth="1"/>
    <col min="11" max="11" width="13.7109375" customWidth="1"/>
  </cols>
  <sheetData>
    <row r="1" spans="1:13" ht="20.25">
      <c r="A1" s="86"/>
      <c r="B1" s="532" t="s">
        <v>246</v>
      </c>
      <c r="C1" s="532"/>
      <c r="D1" s="532"/>
      <c r="E1" s="86"/>
      <c r="F1" s="86"/>
      <c r="G1" s="86"/>
      <c r="H1" s="86"/>
      <c r="I1" s="86"/>
      <c r="J1" s="86"/>
      <c r="K1" s="86"/>
      <c r="L1" s="86"/>
      <c r="M1" s="86"/>
    </row>
    <row r="3" spans="1:13" ht="18">
      <c r="A3" s="1"/>
      <c r="B3" s="1"/>
      <c r="C3" s="85" t="s">
        <v>331</v>
      </c>
      <c r="D3" s="160"/>
      <c r="E3" s="160"/>
      <c r="F3" s="160"/>
      <c r="G3" s="160"/>
      <c r="H3" s="160"/>
      <c r="I3" s="160"/>
      <c r="J3" s="161"/>
      <c r="K3" s="161"/>
      <c r="L3" s="3"/>
      <c r="M3" s="1"/>
    </row>
    <row r="4" spans="1:13" ht="15.75">
      <c r="A4" s="4"/>
      <c r="B4" s="5"/>
      <c r="C4" s="162"/>
      <c r="D4" s="162"/>
      <c r="E4" s="163"/>
      <c r="F4" s="163"/>
      <c r="G4" s="163"/>
      <c r="H4" s="163"/>
      <c r="I4" s="162"/>
      <c r="J4" s="164"/>
      <c r="K4" s="164"/>
      <c r="L4" s="4"/>
      <c r="M4" s="5"/>
    </row>
    <row r="5" spans="1:13">
      <c r="A5" s="530" t="s">
        <v>1</v>
      </c>
      <c r="B5" s="530" t="s">
        <v>332</v>
      </c>
      <c r="C5" s="530" t="s">
        <v>3</v>
      </c>
      <c r="D5" s="530" t="s">
        <v>4</v>
      </c>
      <c r="E5" s="530" t="s">
        <v>5</v>
      </c>
      <c r="F5" s="530"/>
      <c r="G5" s="530"/>
      <c r="H5" s="530"/>
      <c r="I5" s="530" t="s">
        <v>6</v>
      </c>
      <c r="J5" s="530" t="s">
        <v>7</v>
      </c>
      <c r="K5" s="530"/>
      <c r="L5" s="530"/>
      <c r="M5" s="533" t="s">
        <v>333</v>
      </c>
    </row>
    <row r="6" spans="1:13" ht="24">
      <c r="A6" s="530"/>
      <c r="B6" s="530"/>
      <c r="C6" s="530"/>
      <c r="D6" s="530"/>
      <c r="E6" s="165" t="s">
        <v>9</v>
      </c>
      <c r="F6" s="165" t="s">
        <v>10</v>
      </c>
      <c r="G6" s="165" t="s">
        <v>11</v>
      </c>
      <c r="H6" s="165" t="s">
        <v>12</v>
      </c>
      <c r="I6" s="530"/>
      <c r="J6" s="166" t="s">
        <v>13</v>
      </c>
      <c r="K6" s="166" t="s">
        <v>14</v>
      </c>
      <c r="L6" s="166" t="s">
        <v>15</v>
      </c>
      <c r="M6" s="533"/>
    </row>
    <row r="7" spans="1:13" ht="24">
      <c r="A7" s="167" t="s">
        <v>334</v>
      </c>
      <c r="B7" s="168" t="s">
        <v>16</v>
      </c>
      <c r="C7" s="166" t="s">
        <v>335</v>
      </c>
      <c r="D7" s="109" t="s">
        <v>18</v>
      </c>
      <c r="E7" s="169"/>
      <c r="F7" s="169"/>
      <c r="G7" s="169"/>
      <c r="H7" s="169"/>
      <c r="I7" s="170" t="s">
        <v>23</v>
      </c>
      <c r="J7" s="171">
        <v>46000</v>
      </c>
      <c r="K7" s="171">
        <v>46000</v>
      </c>
      <c r="L7" s="172"/>
      <c r="M7" s="109"/>
    </row>
    <row r="8" spans="1:13" ht="12.95" customHeight="1">
      <c r="A8" s="173" t="s">
        <v>336</v>
      </c>
      <c r="B8" s="174" t="s">
        <v>337</v>
      </c>
      <c r="C8" s="175"/>
      <c r="D8" s="176"/>
      <c r="E8" s="177" t="s">
        <v>338</v>
      </c>
      <c r="F8" s="177" t="s">
        <v>339</v>
      </c>
      <c r="G8" s="177" t="s">
        <v>340</v>
      </c>
      <c r="H8" s="177" t="s">
        <v>341</v>
      </c>
      <c r="I8" s="178"/>
      <c r="J8" s="179"/>
      <c r="K8" s="180"/>
      <c r="L8" s="181"/>
      <c r="M8" s="182"/>
    </row>
    <row r="9" spans="1:13" ht="12.95" customHeight="1">
      <c r="A9" s="173"/>
      <c r="B9" s="183" t="s">
        <v>342</v>
      </c>
      <c r="C9" s="175"/>
      <c r="D9" s="176"/>
      <c r="E9" s="177"/>
      <c r="F9" s="177"/>
      <c r="G9" s="177"/>
      <c r="H9" s="177"/>
      <c r="I9" s="178"/>
      <c r="J9" s="179"/>
      <c r="K9" s="180"/>
      <c r="L9" s="181"/>
      <c r="M9" s="182"/>
    </row>
    <row r="10" spans="1:13" ht="12.95" customHeight="1">
      <c r="A10" s="173"/>
      <c r="B10" s="183" t="s">
        <v>343</v>
      </c>
      <c r="C10" s="175"/>
      <c r="D10" s="176"/>
      <c r="E10" s="177"/>
      <c r="F10" s="177"/>
      <c r="G10" s="177"/>
      <c r="H10" s="177"/>
      <c r="I10" s="178"/>
      <c r="J10" s="184"/>
      <c r="K10" s="185"/>
      <c r="L10" s="186"/>
      <c r="M10" s="182"/>
    </row>
    <row r="11" spans="1:13" ht="12.95" customHeight="1">
      <c r="A11" s="173"/>
      <c r="B11" s="187" t="s">
        <v>344</v>
      </c>
      <c r="C11" s="175"/>
      <c r="D11" s="176"/>
      <c r="E11" s="177"/>
      <c r="F11" s="177"/>
      <c r="G11" s="177"/>
      <c r="H11" s="177"/>
      <c r="I11" s="178"/>
      <c r="J11" s="184"/>
      <c r="K11" s="185"/>
      <c r="L11" s="186"/>
      <c r="M11" s="182"/>
    </row>
    <row r="12" spans="1:13" ht="12.95" customHeight="1">
      <c r="A12" s="173"/>
      <c r="B12" s="187" t="s">
        <v>345</v>
      </c>
      <c r="C12" s="175"/>
      <c r="D12" s="176"/>
      <c r="E12" s="177"/>
      <c r="F12" s="177"/>
      <c r="G12" s="177"/>
      <c r="H12" s="177"/>
      <c r="I12" s="178"/>
      <c r="J12" s="184"/>
      <c r="K12" s="185"/>
      <c r="L12" s="186"/>
      <c r="M12" s="182"/>
    </row>
    <row r="13" spans="1:13" ht="12.95" customHeight="1">
      <c r="A13" s="173"/>
      <c r="B13" s="187" t="s">
        <v>346</v>
      </c>
      <c r="C13" s="175"/>
      <c r="D13" s="176"/>
      <c r="E13" s="177"/>
      <c r="F13" s="177"/>
      <c r="G13" s="177"/>
      <c r="H13" s="177"/>
      <c r="I13" s="178"/>
      <c r="J13" s="184"/>
      <c r="K13" s="185"/>
      <c r="L13" s="186"/>
      <c r="M13" s="182"/>
    </row>
    <row r="14" spans="1:13" ht="12.95" customHeight="1">
      <c r="A14" s="173"/>
      <c r="B14" s="187" t="s">
        <v>347</v>
      </c>
      <c r="C14" s="175"/>
      <c r="D14" s="176"/>
      <c r="E14" s="177"/>
      <c r="F14" s="177"/>
      <c r="G14" s="177"/>
      <c r="H14" s="177"/>
      <c r="I14" s="178"/>
      <c r="J14" s="184"/>
      <c r="K14" s="185"/>
      <c r="L14" s="186"/>
      <c r="M14" s="182"/>
    </row>
    <row r="15" spans="1:13" ht="12.95" customHeight="1">
      <c r="A15" s="173" t="s">
        <v>348</v>
      </c>
      <c r="B15" s="187" t="s">
        <v>349</v>
      </c>
      <c r="C15" s="175"/>
      <c r="D15" s="176"/>
      <c r="E15" s="177" t="s">
        <v>350</v>
      </c>
      <c r="F15" s="177" t="s">
        <v>351</v>
      </c>
      <c r="G15" s="177" t="s">
        <v>352</v>
      </c>
      <c r="H15" s="177" t="s">
        <v>353</v>
      </c>
      <c r="I15" s="178"/>
      <c r="J15" s="184"/>
      <c r="K15" s="185"/>
      <c r="L15" s="186"/>
      <c r="M15" s="182"/>
    </row>
    <row r="16" spans="1:13" ht="12.95" customHeight="1">
      <c r="A16" s="173"/>
      <c r="B16" s="187" t="s">
        <v>354</v>
      </c>
      <c r="C16" s="175"/>
      <c r="D16" s="176"/>
      <c r="E16" s="177"/>
      <c r="F16" s="177"/>
      <c r="G16" s="177"/>
      <c r="H16" s="177"/>
      <c r="I16" s="178"/>
      <c r="J16" s="184"/>
      <c r="K16" s="185"/>
      <c r="L16" s="186"/>
      <c r="M16" s="182"/>
    </row>
    <row r="17" spans="1:13" ht="12.95" customHeight="1">
      <c r="A17" s="173"/>
      <c r="B17" s="188" t="s">
        <v>355</v>
      </c>
      <c r="C17" s="175"/>
      <c r="D17" s="176"/>
      <c r="E17" s="177"/>
      <c r="F17" s="177"/>
      <c r="G17" s="177"/>
      <c r="H17" s="177"/>
      <c r="I17" s="178"/>
      <c r="J17" s="184"/>
      <c r="K17" s="185"/>
      <c r="L17" s="186"/>
      <c r="M17" s="182"/>
    </row>
    <row r="18" spans="1:13" ht="12.95" customHeight="1">
      <c r="A18" s="173"/>
      <c r="B18" s="183" t="s">
        <v>356</v>
      </c>
      <c r="C18" s="175"/>
      <c r="D18" s="176"/>
      <c r="E18" s="177"/>
      <c r="F18" s="177"/>
      <c r="G18" s="177"/>
      <c r="H18" s="177"/>
      <c r="I18" s="178"/>
      <c r="J18" s="179"/>
      <c r="K18" s="180"/>
      <c r="L18" s="181"/>
      <c r="M18" s="170"/>
    </row>
    <row r="19" spans="1:13" ht="12.95" customHeight="1">
      <c r="A19" s="173"/>
      <c r="B19" s="183" t="s">
        <v>357</v>
      </c>
      <c r="C19" s="175"/>
      <c r="D19" s="176"/>
      <c r="E19" s="177"/>
      <c r="F19" s="177"/>
      <c r="G19" s="177"/>
      <c r="H19" s="177"/>
      <c r="I19" s="178"/>
      <c r="J19" s="184"/>
      <c r="K19" s="185"/>
      <c r="L19" s="186"/>
      <c r="M19" s="182"/>
    </row>
    <row r="20" spans="1:13" ht="12.95" customHeight="1">
      <c r="A20" s="173"/>
      <c r="B20" s="183" t="s">
        <v>358</v>
      </c>
      <c r="C20" s="175"/>
      <c r="D20" s="176"/>
      <c r="E20" s="177"/>
      <c r="F20" s="177"/>
      <c r="G20" s="177"/>
      <c r="H20" s="177"/>
      <c r="I20" s="178"/>
      <c r="J20" s="179"/>
      <c r="K20" s="180"/>
      <c r="L20" s="186"/>
      <c r="M20" s="182"/>
    </row>
    <row r="21" spans="1:13" ht="12.95" customHeight="1">
      <c r="A21" s="173"/>
      <c r="B21" s="183" t="s">
        <v>359</v>
      </c>
      <c r="C21" s="175"/>
      <c r="D21" s="176"/>
      <c r="E21" s="177"/>
      <c r="F21" s="177"/>
      <c r="G21" s="177"/>
      <c r="H21" s="177"/>
      <c r="I21" s="178"/>
      <c r="J21" s="179"/>
      <c r="K21" s="180"/>
      <c r="L21" s="186"/>
      <c r="M21" s="182"/>
    </row>
    <row r="22" spans="1:13" ht="12.95" customHeight="1">
      <c r="A22" s="173" t="s">
        <v>360</v>
      </c>
      <c r="B22" s="174" t="s">
        <v>361</v>
      </c>
      <c r="C22" s="175"/>
      <c r="D22" s="176"/>
      <c r="E22" s="177" t="s">
        <v>362</v>
      </c>
      <c r="F22" s="177" t="s">
        <v>363</v>
      </c>
      <c r="G22" s="177" t="s">
        <v>364</v>
      </c>
      <c r="H22" s="177" t="s">
        <v>365</v>
      </c>
      <c r="I22" s="178"/>
      <c r="J22" s="184"/>
      <c r="K22" s="185"/>
      <c r="L22" s="186"/>
      <c r="M22" s="182"/>
    </row>
    <row r="23" spans="1:13" ht="12.95" customHeight="1">
      <c r="A23" s="173"/>
      <c r="B23" s="188" t="s">
        <v>366</v>
      </c>
      <c r="C23" s="175"/>
      <c r="D23" s="176"/>
      <c r="E23" s="177"/>
      <c r="F23" s="177"/>
      <c r="G23" s="177"/>
      <c r="H23" s="177"/>
      <c r="I23" s="178"/>
      <c r="J23" s="179"/>
      <c r="K23" s="180"/>
      <c r="L23" s="186"/>
      <c r="M23" s="182"/>
    </row>
    <row r="24" spans="1:13" ht="12.95" customHeight="1">
      <c r="A24" s="173"/>
      <c r="B24" s="187" t="s">
        <v>367</v>
      </c>
      <c r="C24" s="175"/>
      <c r="D24" s="176"/>
      <c r="E24" s="177"/>
      <c r="F24" s="177"/>
      <c r="G24" s="177"/>
      <c r="H24" s="177"/>
      <c r="I24" s="178"/>
      <c r="J24" s="179"/>
      <c r="K24" s="180"/>
      <c r="L24" s="186"/>
      <c r="M24" s="182"/>
    </row>
    <row r="25" spans="1:13" ht="12.95" customHeight="1">
      <c r="A25" s="173"/>
      <c r="B25" s="187" t="s">
        <v>368</v>
      </c>
      <c r="C25" s="175"/>
      <c r="D25" s="176"/>
      <c r="E25" s="177"/>
      <c r="F25" s="177"/>
      <c r="G25" s="177"/>
      <c r="H25" s="177"/>
      <c r="I25" s="178"/>
      <c r="J25" s="184"/>
      <c r="K25" s="185"/>
      <c r="L25" s="186"/>
      <c r="M25" s="182"/>
    </row>
    <row r="26" spans="1:13" ht="12.95" customHeight="1">
      <c r="A26" s="173"/>
      <c r="B26" s="187" t="s">
        <v>369</v>
      </c>
      <c r="C26" s="175"/>
      <c r="D26" s="176"/>
      <c r="E26" s="177"/>
      <c r="F26" s="177"/>
      <c r="G26" s="177"/>
      <c r="H26" s="177"/>
      <c r="I26" s="178"/>
      <c r="J26" s="179"/>
      <c r="K26" s="180"/>
      <c r="L26" s="186"/>
      <c r="M26" s="182"/>
    </row>
    <row r="27" spans="1:13" ht="12.95" customHeight="1">
      <c r="A27" s="173"/>
      <c r="B27" s="189" t="s">
        <v>370</v>
      </c>
      <c r="C27" s="175"/>
      <c r="D27" s="176"/>
      <c r="E27" s="177"/>
      <c r="F27" s="177"/>
      <c r="G27" s="177"/>
      <c r="H27" s="177"/>
      <c r="I27" s="178"/>
      <c r="J27" s="179"/>
      <c r="K27" s="180"/>
      <c r="L27" s="186"/>
      <c r="M27" s="182"/>
    </row>
    <row r="28" spans="1:13" ht="12.95" customHeight="1">
      <c r="A28" s="173" t="s">
        <v>371</v>
      </c>
      <c r="B28" s="173" t="s">
        <v>372</v>
      </c>
      <c r="C28" s="175"/>
      <c r="D28" s="176"/>
      <c r="E28" s="177" t="s">
        <v>373</v>
      </c>
      <c r="F28" s="177" t="s">
        <v>374</v>
      </c>
      <c r="G28" s="177" t="s">
        <v>375</v>
      </c>
      <c r="H28" s="177" t="s">
        <v>376</v>
      </c>
      <c r="I28" s="190"/>
      <c r="J28" s="179"/>
      <c r="K28" s="180"/>
      <c r="L28" s="186"/>
      <c r="M28" s="182"/>
    </row>
    <row r="29" spans="1:13" ht="12.95" customHeight="1">
      <c r="A29" s="173"/>
      <c r="B29" s="173" t="s">
        <v>377</v>
      </c>
      <c r="C29" s="175"/>
      <c r="D29" s="176"/>
      <c r="E29" s="177"/>
      <c r="F29" s="177"/>
      <c r="G29" s="177"/>
      <c r="H29" s="177"/>
      <c r="I29" s="190"/>
      <c r="J29" s="179"/>
      <c r="K29" s="180"/>
      <c r="L29" s="186"/>
      <c r="M29" s="182"/>
    </row>
    <row r="30" spans="1:13" ht="12.95" customHeight="1">
      <c r="A30" s="173"/>
      <c r="B30" s="173" t="s">
        <v>378</v>
      </c>
      <c r="C30" s="175"/>
      <c r="D30" s="176"/>
      <c r="E30" s="191"/>
      <c r="F30" s="191"/>
      <c r="G30" s="191"/>
      <c r="H30" s="191"/>
      <c r="I30" s="190"/>
      <c r="J30" s="179"/>
      <c r="K30" s="180"/>
      <c r="L30" s="186"/>
      <c r="M30" s="182"/>
    </row>
    <row r="31" spans="1:13" ht="12.95" customHeight="1">
      <c r="A31" s="173"/>
      <c r="B31" s="187" t="s">
        <v>379</v>
      </c>
      <c r="C31" s="175"/>
      <c r="D31" s="176"/>
      <c r="E31" s="191"/>
      <c r="F31" s="191"/>
      <c r="G31" s="191"/>
      <c r="H31" s="191"/>
      <c r="I31" s="190"/>
      <c r="J31" s="179"/>
      <c r="K31" s="180"/>
      <c r="L31" s="186"/>
      <c r="M31" s="182"/>
    </row>
    <row r="32" spans="1:13" ht="12.95" customHeight="1">
      <c r="A32" s="173"/>
      <c r="B32" s="187" t="s">
        <v>380</v>
      </c>
      <c r="C32" s="175"/>
      <c r="D32" s="176"/>
      <c r="E32" s="191"/>
      <c r="F32" s="191"/>
      <c r="G32" s="191"/>
      <c r="H32" s="191"/>
      <c r="I32" s="192"/>
      <c r="J32" s="184"/>
      <c r="K32" s="185"/>
      <c r="L32" s="186"/>
      <c r="M32" s="182"/>
    </row>
    <row r="33" spans="1:13" ht="12.95" customHeight="1">
      <c r="A33" s="173"/>
      <c r="B33" s="188" t="s">
        <v>381</v>
      </c>
      <c r="C33" s="175"/>
      <c r="D33" s="176"/>
      <c r="E33" s="191"/>
      <c r="F33" s="191"/>
      <c r="G33" s="191"/>
      <c r="H33" s="191"/>
      <c r="I33" s="192"/>
      <c r="J33" s="184"/>
      <c r="L33" s="186"/>
      <c r="M33" s="193"/>
    </row>
    <row r="34" spans="1:13">
      <c r="A34" s="407" t="s">
        <v>243</v>
      </c>
      <c r="B34" s="405"/>
      <c r="C34" s="405"/>
      <c r="D34" s="405"/>
      <c r="E34" s="405"/>
      <c r="F34" s="405"/>
      <c r="G34" s="405"/>
      <c r="H34" s="405"/>
      <c r="I34" s="405"/>
      <c r="J34" s="405"/>
      <c r="K34" s="410">
        <f>SUM(K7:K32)</f>
        <v>46000</v>
      </c>
      <c r="L34" s="405"/>
      <c r="M34" s="408"/>
    </row>
    <row r="35" spans="1:13">
      <c r="A35" s="388" t="s">
        <v>787</v>
      </c>
      <c r="B35" s="389"/>
      <c r="C35" s="389"/>
      <c r="D35" s="389"/>
      <c r="E35" s="389"/>
      <c r="F35" s="389"/>
      <c r="G35" s="390"/>
      <c r="H35" s="390"/>
      <c r="I35" s="390"/>
      <c r="J35" s="401"/>
      <c r="K35" s="401"/>
      <c r="L35" s="401"/>
      <c r="M35" s="401"/>
    </row>
    <row r="36" spans="1:13">
      <c r="A36" s="392"/>
      <c r="B36" s="390"/>
      <c r="C36" s="390"/>
      <c r="D36" s="390"/>
      <c r="E36" s="390"/>
      <c r="F36" s="390"/>
      <c r="H36" s="277" t="s">
        <v>244</v>
      </c>
      <c r="J36" s="402"/>
      <c r="L36" s="403"/>
    </row>
    <row r="37" spans="1:13">
      <c r="A37" s="195"/>
      <c r="B37" s="392"/>
      <c r="C37" s="390"/>
      <c r="D37" s="390"/>
      <c r="E37" s="390"/>
      <c r="F37" s="390"/>
      <c r="G37" s="390"/>
      <c r="I37" s="494" t="s">
        <v>791</v>
      </c>
      <c r="J37" s="494"/>
      <c r="K37" s="494"/>
      <c r="L37" s="494"/>
      <c r="M37" s="494"/>
    </row>
    <row r="38" spans="1:13">
      <c r="A38" s="195"/>
      <c r="B38" s="392"/>
      <c r="C38" s="390"/>
      <c r="D38" s="390"/>
      <c r="E38" s="390"/>
      <c r="F38" s="390"/>
      <c r="G38" s="390"/>
      <c r="H38" s="390"/>
      <c r="I38" s="507" t="s">
        <v>886</v>
      </c>
      <c r="J38" s="507"/>
      <c r="K38" s="507"/>
      <c r="L38" s="507"/>
      <c r="M38" s="507"/>
    </row>
    <row r="39" spans="1:13">
      <c r="A39" s="195"/>
      <c r="B39" s="195"/>
      <c r="C39" s="195"/>
      <c r="D39" s="195"/>
      <c r="E39" s="195"/>
      <c r="F39" s="195"/>
      <c r="G39" s="195"/>
      <c r="H39" s="195"/>
      <c r="I39" s="531" t="s">
        <v>788</v>
      </c>
      <c r="J39" s="531"/>
      <c r="K39" s="531"/>
      <c r="L39" s="531"/>
      <c r="M39" s="531"/>
    </row>
    <row r="40" spans="1:13">
      <c r="K40" s="482"/>
      <c r="L40" s="482"/>
      <c r="M40" s="482"/>
    </row>
    <row r="42" spans="1:13">
      <c r="A42" s="195"/>
      <c r="B42" s="195"/>
      <c r="C42" s="195"/>
      <c r="D42" s="195"/>
      <c r="E42" s="195"/>
      <c r="F42" s="195"/>
      <c r="G42" s="195"/>
      <c r="H42" s="195"/>
      <c r="I42" s="195"/>
      <c r="J42" s="195"/>
      <c r="K42" s="195"/>
      <c r="L42" s="195"/>
      <c r="M42" s="195"/>
    </row>
    <row r="43" spans="1:13">
      <c r="A43" s="195"/>
      <c r="B43" s="195"/>
      <c r="C43" s="195"/>
      <c r="D43" s="195"/>
      <c r="E43" s="195"/>
      <c r="F43" s="195"/>
      <c r="G43" s="195"/>
      <c r="H43" s="195"/>
      <c r="I43" s="195"/>
      <c r="J43" s="195"/>
      <c r="K43" s="195"/>
      <c r="L43" s="195"/>
      <c r="M43" s="195"/>
    </row>
    <row r="44" spans="1:13" ht="20.25">
      <c r="A44" s="196"/>
      <c r="B44" s="196"/>
      <c r="C44" s="196"/>
      <c r="D44" s="196"/>
      <c r="E44" s="196"/>
      <c r="F44" s="196"/>
      <c r="G44" s="196"/>
      <c r="H44" s="196"/>
      <c r="I44" s="196"/>
      <c r="J44" s="196"/>
      <c r="K44" s="196"/>
      <c r="L44" s="196"/>
      <c r="M44" s="196"/>
    </row>
    <row r="45" spans="1:13">
      <c r="A45" s="195"/>
      <c r="B45" s="195"/>
      <c r="C45" s="195"/>
      <c r="D45" s="195"/>
      <c r="E45" s="195"/>
      <c r="F45" s="195"/>
      <c r="G45" s="195"/>
      <c r="H45" s="195"/>
      <c r="I45" s="195"/>
      <c r="J45" s="195"/>
      <c r="K45" s="195"/>
      <c r="L45" s="195"/>
      <c r="M45" s="195"/>
    </row>
    <row r="46" spans="1:13" ht="18">
      <c r="A46" s="197"/>
      <c r="B46" s="197"/>
      <c r="C46" s="198"/>
      <c r="D46" s="197"/>
      <c r="E46" s="197"/>
      <c r="F46" s="197"/>
      <c r="G46" s="197"/>
      <c r="H46" s="197"/>
      <c r="I46" s="197"/>
      <c r="J46" s="199"/>
      <c r="K46" s="199"/>
      <c r="L46" s="199"/>
      <c r="M46" s="197"/>
    </row>
    <row r="47" spans="1:13">
      <c r="A47" s="194"/>
      <c r="B47" s="200"/>
      <c r="C47" s="200"/>
      <c r="D47" s="200"/>
      <c r="E47" s="200"/>
      <c r="F47" s="200"/>
      <c r="G47" s="200"/>
      <c r="H47" s="200"/>
      <c r="I47" s="200"/>
      <c r="J47" s="194"/>
      <c r="K47" s="194"/>
      <c r="L47" s="194"/>
      <c r="M47" s="200"/>
    </row>
    <row r="48" spans="1:13">
      <c r="A48" s="528"/>
      <c r="B48" s="528"/>
      <c r="C48" s="528"/>
      <c r="D48" s="528"/>
      <c r="E48" s="529"/>
      <c r="F48" s="529"/>
      <c r="G48" s="529"/>
      <c r="H48" s="529"/>
      <c r="I48" s="528"/>
      <c r="J48" s="528"/>
      <c r="K48" s="528"/>
      <c r="L48" s="528"/>
      <c r="M48" s="528"/>
    </row>
    <row r="49" spans="1:13">
      <c r="A49" s="528"/>
      <c r="B49" s="528"/>
      <c r="C49" s="528"/>
      <c r="D49" s="528"/>
      <c r="E49" s="7"/>
      <c r="F49" s="7"/>
      <c r="G49" s="7"/>
      <c r="H49" s="7"/>
      <c r="I49" s="528"/>
      <c r="J49" s="201"/>
      <c r="K49" s="201"/>
      <c r="L49" s="201"/>
      <c r="M49" s="528"/>
    </row>
    <row r="50" spans="1:13">
      <c r="A50" s="202"/>
      <c r="B50" s="203"/>
      <c r="C50" s="203"/>
      <c r="D50" s="203"/>
      <c r="E50" s="203"/>
      <c r="F50" s="203"/>
      <c r="G50" s="203"/>
      <c r="H50" s="203"/>
      <c r="I50" s="203"/>
      <c r="J50" s="202"/>
      <c r="K50" s="202"/>
      <c r="L50" s="202"/>
      <c r="M50" s="203"/>
    </row>
    <row r="51" spans="1:13">
      <c r="A51" s="204"/>
      <c r="B51" s="202"/>
      <c r="C51" s="202"/>
      <c r="D51" s="205"/>
      <c r="E51" s="205"/>
      <c r="F51" s="205"/>
      <c r="G51" s="205"/>
      <c r="H51" s="205"/>
      <c r="I51" s="204"/>
      <c r="J51" s="206"/>
      <c r="K51" s="206"/>
      <c r="L51" s="204"/>
      <c r="M51" s="203"/>
    </row>
    <row r="52" spans="1:13">
      <c r="A52" s="204"/>
      <c r="B52" s="207"/>
      <c r="C52" s="202"/>
      <c r="D52" s="205"/>
      <c r="E52" s="204"/>
      <c r="F52" s="204"/>
      <c r="G52" s="204"/>
      <c r="H52" s="204"/>
      <c r="I52" s="204"/>
      <c r="J52" s="206"/>
      <c r="K52" s="206"/>
      <c r="L52" s="204"/>
      <c r="M52" s="203"/>
    </row>
    <row r="53" spans="1:13">
      <c r="A53" s="202"/>
      <c r="B53" s="207"/>
      <c r="C53" s="203"/>
      <c r="D53" s="203"/>
      <c r="E53" s="208"/>
      <c r="F53" s="208"/>
      <c r="G53" s="208"/>
      <c r="H53" s="208"/>
      <c r="I53" s="203"/>
      <c r="J53" s="202"/>
      <c r="K53" s="209"/>
      <c r="L53" s="202"/>
      <c r="M53" s="203"/>
    </row>
  </sheetData>
  <mergeCells count="20">
    <mergeCell ref="I38:M38"/>
    <mergeCell ref="I39:M39"/>
    <mergeCell ref="I37:M37"/>
    <mergeCell ref="B1:D1"/>
    <mergeCell ref="I5:I6"/>
    <mergeCell ref="J5:L5"/>
    <mergeCell ref="M5:M6"/>
    <mergeCell ref="A5:A6"/>
    <mergeCell ref="B5:B6"/>
    <mergeCell ref="C5:C6"/>
    <mergeCell ref="D5:D6"/>
    <mergeCell ref="E5:H5"/>
    <mergeCell ref="J48:L48"/>
    <mergeCell ref="M48:M49"/>
    <mergeCell ref="I48:I49"/>
    <mergeCell ref="A48:A49"/>
    <mergeCell ref="B48:B49"/>
    <mergeCell ref="C48:C49"/>
    <mergeCell ref="D48:D49"/>
    <mergeCell ref="E48:H48"/>
  </mergeCells>
  <pageMargins left="0.7" right="0.7" top="0.5" bottom="0.25" header="0.3" footer="0.3"/>
  <pageSetup paperSize="5" orientation="landscape" horizontalDpi="180" verticalDpi="180" r:id="rId1"/>
</worksheet>
</file>

<file path=xl/worksheets/sheet6.xml><?xml version="1.0" encoding="utf-8"?>
<worksheet xmlns="http://schemas.openxmlformats.org/spreadsheetml/2006/main" xmlns:r="http://schemas.openxmlformats.org/officeDocument/2006/relationships">
  <dimension ref="A1:M49"/>
  <sheetViews>
    <sheetView topLeftCell="C1" workbookViewId="0">
      <selection activeCell="L25" sqref="L25"/>
    </sheetView>
  </sheetViews>
  <sheetFormatPr defaultRowHeight="15"/>
  <cols>
    <col min="1" max="1" width="12.28515625" customWidth="1"/>
    <col min="2" max="2" width="28.140625" customWidth="1"/>
    <col min="3" max="3" width="9.42578125" customWidth="1"/>
    <col min="4" max="4" width="7.5703125" customWidth="1"/>
    <col min="7" max="7" width="10.42578125" customWidth="1"/>
    <col min="8" max="8" width="12.28515625" customWidth="1"/>
    <col min="9" max="9" width="11.85546875" customWidth="1"/>
    <col min="11" max="11" width="11.140625" customWidth="1"/>
  </cols>
  <sheetData>
    <row r="1" spans="1:13" ht="20.25">
      <c r="A1" s="368"/>
      <c r="B1" s="368"/>
      <c r="C1" s="368" t="s">
        <v>246</v>
      </c>
      <c r="D1" s="368"/>
      <c r="E1" s="368"/>
      <c r="F1" s="368"/>
      <c r="G1" s="368"/>
      <c r="H1" s="368"/>
      <c r="I1" s="368"/>
      <c r="J1" s="368"/>
      <c r="K1" s="368"/>
      <c r="L1" s="368"/>
      <c r="M1" s="368"/>
    </row>
    <row r="2" spans="1:13">
      <c r="A2" s="341"/>
      <c r="B2" s="341"/>
      <c r="C2" s="341"/>
      <c r="D2" s="341"/>
      <c r="E2" s="341"/>
      <c r="F2" s="341"/>
      <c r="G2" s="341"/>
      <c r="H2" s="341"/>
      <c r="I2" s="341"/>
      <c r="J2" s="341"/>
      <c r="K2" s="341"/>
      <c r="L2" s="341"/>
      <c r="M2" s="341"/>
    </row>
    <row r="3" spans="1:13" ht="18">
      <c r="A3" s="345"/>
      <c r="B3" s="345"/>
      <c r="C3" s="344" t="s">
        <v>382</v>
      </c>
      <c r="D3" s="345"/>
      <c r="E3" s="345"/>
      <c r="F3" s="345"/>
      <c r="G3" s="345"/>
      <c r="H3" s="345"/>
      <c r="I3" s="345"/>
      <c r="J3" s="346"/>
      <c r="K3" s="346"/>
      <c r="L3" s="346"/>
      <c r="M3" s="345"/>
    </row>
    <row r="4" spans="1:13" ht="15.75" thickBot="1">
      <c r="A4" s="343"/>
      <c r="B4" s="342"/>
      <c r="C4" s="342"/>
      <c r="D4" s="342"/>
      <c r="E4" s="352"/>
      <c r="F4" s="352"/>
      <c r="G4" s="352"/>
      <c r="H4" s="352"/>
      <c r="I4" s="342"/>
      <c r="J4" s="343"/>
      <c r="K4" s="343"/>
      <c r="L4" s="343"/>
      <c r="M4" s="342"/>
    </row>
    <row r="5" spans="1:13">
      <c r="A5" s="541" t="s">
        <v>1</v>
      </c>
      <c r="B5" s="543" t="s">
        <v>2</v>
      </c>
      <c r="C5" s="543" t="s">
        <v>3</v>
      </c>
      <c r="D5" s="545" t="s">
        <v>4</v>
      </c>
      <c r="E5" s="547" t="s">
        <v>5</v>
      </c>
      <c r="F5" s="548"/>
      <c r="G5" s="548"/>
      <c r="H5" s="549"/>
      <c r="I5" s="545" t="s">
        <v>6</v>
      </c>
      <c r="J5" s="536" t="s">
        <v>7</v>
      </c>
      <c r="K5" s="537"/>
      <c r="L5" s="538"/>
      <c r="M5" s="539" t="s">
        <v>8</v>
      </c>
    </row>
    <row r="6" spans="1:13" ht="23.25" thickBot="1">
      <c r="A6" s="542"/>
      <c r="B6" s="544"/>
      <c r="C6" s="544"/>
      <c r="D6" s="546"/>
      <c r="E6" s="353" t="s">
        <v>9</v>
      </c>
      <c r="F6" s="353" t="s">
        <v>10</v>
      </c>
      <c r="G6" s="353" t="s">
        <v>11</v>
      </c>
      <c r="H6" s="353" t="s">
        <v>12</v>
      </c>
      <c r="I6" s="546"/>
      <c r="J6" s="354" t="s">
        <v>13</v>
      </c>
      <c r="K6" s="413" t="s">
        <v>14</v>
      </c>
      <c r="L6" s="413" t="s">
        <v>15</v>
      </c>
      <c r="M6" s="540"/>
    </row>
    <row r="7" spans="1:13" ht="15.75" thickTop="1">
      <c r="A7" s="347"/>
      <c r="B7" s="348"/>
      <c r="C7" s="348"/>
      <c r="D7" s="348"/>
      <c r="E7" s="348"/>
      <c r="F7" s="348"/>
      <c r="G7" s="348"/>
      <c r="H7" s="348"/>
      <c r="I7" s="348"/>
      <c r="J7" s="349"/>
      <c r="K7" s="414"/>
      <c r="L7" s="414"/>
      <c r="M7" s="417"/>
    </row>
    <row r="8" spans="1:13">
      <c r="A8" s="360" t="s">
        <v>383</v>
      </c>
      <c r="B8" s="378" t="s">
        <v>395</v>
      </c>
      <c r="C8" s="349" t="s">
        <v>384</v>
      </c>
      <c r="D8" s="355" t="s">
        <v>389</v>
      </c>
      <c r="E8" s="376" t="s">
        <v>396</v>
      </c>
      <c r="F8" s="376" t="s">
        <v>397</v>
      </c>
      <c r="G8" s="376" t="s">
        <v>398</v>
      </c>
      <c r="H8" s="376" t="s">
        <v>399</v>
      </c>
      <c r="I8" s="550" t="s">
        <v>23</v>
      </c>
      <c r="J8" s="551">
        <v>50000</v>
      </c>
      <c r="K8" s="535">
        <v>50000</v>
      </c>
      <c r="L8" s="361"/>
      <c r="M8" s="350"/>
    </row>
    <row r="9" spans="1:13">
      <c r="A9" s="363"/>
      <c r="B9" s="369" t="s">
        <v>400</v>
      </c>
      <c r="C9" s="364"/>
      <c r="D9" s="355"/>
      <c r="E9" s="361"/>
      <c r="F9" s="361"/>
      <c r="G9" s="361"/>
      <c r="H9" s="361"/>
      <c r="I9" s="550"/>
      <c r="J9" s="551"/>
      <c r="K9" s="535"/>
      <c r="L9" s="361"/>
      <c r="M9" s="350"/>
    </row>
    <row r="10" spans="1:13">
      <c r="A10" s="347"/>
      <c r="B10" s="369" t="s">
        <v>401</v>
      </c>
      <c r="C10" s="365"/>
      <c r="D10" s="348"/>
      <c r="E10" s="359" t="s">
        <v>402</v>
      </c>
      <c r="F10" s="359" t="s">
        <v>403</v>
      </c>
      <c r="G10" s="359" t="s">
        <v>404</v>
      </c>
      <c r="H10" s="359" t="s">
        <v>405</v>
      </c>
      <c r="I10" s="550"/>
      <c r="J10" s="551"/>
      <c r="K10" s="535"/>
      <c r="L10" s="416"/>
      <c r="M10" s="350"/>
    </row>
    <row r="11" spans="1:13">
      <c r="A11" s="357"/>
      <c r="B11" s="369" t="s">
        <v>406</v>
      </c>
      <c r="C11" s="366"/>
      <c r="D11" s="358"/>
      <c r="E11" s="359"/>
      <c r="F11" s="359"/>
      <c r="G11" s="359"/>
      <c r="H11" s="359"/>
      <c r="I11" s="550"/>
      <c r="J11" s="551"/>
      <c r="K11" s="535"/>
      <c r="L11" s="383"/>
      <c r="M11" s="383"/>
    </row>
    <row r="12" spans="1:13">
      <c r="A12" s="347"/>
      <c r="B12" s="370" t="s">
        <v>407</v>
      </c>
      <c r="C12" s="364"/>
      <c r="D12" s="349"/>
      <c r="E12" s="359" t="s">
        <v>408</v>
      </c>
      <c r="F12" s="359" t="s">
        <v>409</v>
      </c>
      <c r="G12" s="359" t="s">
        <v>410</v>
      </c>
      <c r="H12" s="359" t="s">
        <v>393</v>
      </c>
      <c r="I12" s="550"/>
      <c r="J12" s="551"/>
      <c r="K12" s="535"/>
      <c r="L12" s="416"/>
      <c r="M12" s="418"/>
    </row>
    <row r="13" spans="1:13">
      <c r="A13" s="363"/>
      <c r="B13" s="370" t="s">
        <v>411</v>
      </c>
      <c r="C13" s="379"/>
      <c r="D13" s="361"/>
      <c r="E13" s="367"/>
      <c r="F13" s="367"/>
      <c r="G13" s="367"/>
      <c r="H13" s="367"/>
      <c r="I13" s="550"/>
      <c r="J13" s="551"/>
      <c r="K13" s="535"/>
      <c r="L13" s="416"/>
      <c r="M13" s="350"/>
    </row>
    <row r="14" spans="1:13">
      <c r="A14" s="363"/>
      <c r="B14" s="370" t="s">
        <v>412</v>
      </c>
      <c r="C14" s="379"/>
      <c r="D14" s="361"/>
      <c r="E14" s="380" t="s">
        <v>350</v>
      </c>
      <c r="F14" s="380" t="s">
        <v>351</v>
      </c>
      <c r="G14" s="380" t="s">
        <v>413</v>
      </c>
      <c r="H14" s="380" t="s">
        <v>414</v>
      </c>
      <c r="I14" s="550"/>
      <c r="J14" s="551"/>
      <c r="K14" s="535"/>
      <c r="L14" s="416"/>
      <c r="M14" s="350"/>
    </row>
    <row r="15" spans="1:13">
      <c r="A15" s="347"/>
      <c r="B15" s="370" t="s">
        <v>415</v>
      </c>
      <c r="C15" s="365"/>
      <c r="D15" s="348"/>
      <c r="E15" s="356"/>
      <c r="F15" s="356"/>
      <c r="G15" s="356"/>
      <c r="H15" s="356"/>
      <c r="I15" s="550"/>
      <c r="J15" s="551"/>
      <c r="K15" s="535"/>
      <c r="L15" s="416"/>
      <c r="M15" s="350"/>
    </row>
    <row r="16" spans="1:13">
      <c r="A16" s="347"/>
      <c r="B16" s="370" t="s">
        <v>416</v>
      </c>
      <c r="C16" s="365"/>
      <c r="D16" s="348"/>
      <c r="E16" s="359" t="s">
        <v>385</v>
      </c>
      <c r="F16" s="359" t="s">
        <v>417</v>
      </c>
      <c r="G16" s="359" t="s">
        <v>394</v>
      </c>
      <c r="H16" s="359" t="s">
        <v>418</v>
      </c>
      <c r="I16" s="550"/>
      <c r="J16" s="551"/>
      <c r="K16" s="535"/>
      <c r="L16" s="416"/>
      <c r="M16" s="350"/>
    </row>
    <row r="17" spans="1:13">
      <c r="A17" s="347"/>
      <c r="B17" s="370" t="s">
        <v>419</v>
      </c>
      <c r="C17" s="365"/>
      <c r="D17" s="348"/>
      <c r="E17" s="359"/>
      <c r="F17" s="359"/>
      <c r="G17" s="359"/>
      <c r="H17" s="359"/>
      <c r="I17" s="550"/>
      <c r="J17" s="551"/>
      <c r="K17" s="535"/>
      <c r="L17" s="416"/>
      <c r="M17" s="350"/>
    </row>
    <row r="18" spans="1:13">
      <c r="A18" s="534"/>
      <c r="B18" s="370" t="s">
        <v>420</v>
      </c>
      <c r="C18" s="379"/>
      <c r="D18" s="361"/>
      <c r="E18" s="359" t="s">
        <v>386</v>
      </c>
      <c r="F18" s="359" t="s">
        <v>421</v>
      </c>
      <c r="G18" s="359" t="s">
        <v>422</v>
      </c>
      <c r="H18" s="359" t="s">
        <v>423</v>
      </c>
      <c r="I18" s="550"/>
      <c r="J18" s="551"/>
      <c r="K18" s="535"/>
      <c r="L18" s="416"/>
      <c r="M18" s="350"/>
    </row>
    <row r="19" spans="1:13">
      <c r="A19" s="534"/>
      <c r="B19" s="370" t="s">
        <v>424</v>
      </c>
      <c r="C19" s="379"/>
      <c r="D19" s="361"/>
      <c r="E19" s="359"/>
      <c r="F19" s="359"/>
      <c r="G19" s="359"/>
      <c r="H19" s="359"/>
      <c r="I19" s="550"/>
      <c r="J19" s="551"/>
      <c r="K19" s="535"/>
      <c r="L19" s="416"/>
      <c r="M19" s="350"/>
    </row>
    <row r="20" spans="1:13">
      <c r="A20" s="357"/>
      <c r="B20" s="370" t="s">
        <v>425</v>
      </c>
      <c r="C20" s="366"/>
      <c r="D20" s="358"/>
      <c r="E20" s="359" t="s">
        <v>426</v>
      </c>
      <c r="F20" s="359" t="s">
        <v>427</v>
      </c>
      <c r="G20" s="359" t="s">
        <v>428</v>
      </c>
      <c r="H20" s="359" t="s">
        <v>429</v>
      </c>
      <c r="I20" s="550"/>
      <c r="J20" s="551"/>
      <c r="K20" s="535"/>
      <c r="L20" s="416"/>
      <c r="M20" s="350"/>
    </row>
    <row r="21" spans="1:13">
      <c r="A21" s="357"/>
      <c r="B21" s="370" t="s">
        <v>430</v>
      </c>
      <c r="C21" s="366"/>
      <c r="D21" s="358"/>
      <c r="E21" s="359"/>
      <c r="F21" s="359"/>
      <c r="G21" s="359"/>
      <c r="H21" s="359"/>
      <c r="I21" s="550"/>
      <c r="J21" s="551"/>
      <c r="K21" s="535"/>
      <c r="L21" s="416"/>
      <c r="M21" s="350"/>
    </row>
    <row r="22" spans="1:13">
      <c r="A22" s="347"/>
      <c r="B22" s="370" t="s">
        <v>431</v>
      </c>
      <c r="C22" s="365"/>
      <c r="D22" s="348"/>
      <c r="E22" s="359" t="s">
        <v>432</v>
      </c>
      <c r="F22" s="359" t="s">
        <v>387</v>
      </c>
      <c r="G22" s="359" t="s">
        <v>433</v>
      </c>
      <c r="H22" s="359" t="s">
        <v>434</v>
      </c>
      <c r="I22" s="550"/>
      <c r="J22" s="551"/>
      <c r="K22" s="535"/>
      <c r="L22" s="416"/>
      <c r="M22" s="350"/>
    </row>
    <row r="23" spans="1:13">
      <c r="A23" s="347"/>
      <c r="B23" s="370" t="s">
        <v>435</v>
      </c>
      <c r="C23" s="365"/>
      <c r="D23" s="348"/>
      <c r="E23" s="359"/>
      <c r="F23" s="359"/>
      <c r="G23" s="359"/>
      <c r="H23" s="359"/>
      <c r="I23" s="550"/>
      <c r="J23" s="551"/>
      <c r="K23" s="535"/>
      <c r="L23" s="416"/>
      <c r="M23" s="350"/>
    </row>
    <row r="24" spans="1:13">
      <c r="A24" s="347"/>
      <c r="B24" s="370" t="s">
        <v>436</v>
      </c>
      <c r="C24" s="365"/>
      <c r="D24" s="348"/>
      <c r="E24" s="359" t="s">
        <v>437</v>
      </c>
      <c r="F24" s="359" t="s">
        <v>388</v>
      </c>
      <c r="G24" s="359" t="s">
        <v>376</v>
      </c>
      <c r="H24" s="359" t="s">
        <v>438</v>
      </c>
      <c r="I24" s="550"/>
      <c r="J24" s="551"/>
      <c r="K24" s="535"/>
      <c r="L24" s="416"/>
      <c r="M24" s="350"/>
    </row>
    <row r="25" spans="1:13">
      <c r="A25" s="347"/>
      <c r="B25" s="370" t="s">
        <v>439</v>
      </c>
      <c r="C25" s="365"/>
      <c r="D25" s="348"/>
      <c r="E25" s="359"/>
      <c r="F25" s="359"/>
      <c r="G25" s="359"/>
      <c r="H25" s="359"/>
      <c r="I25" s="550"/>
      <c r="J25" s="551"/>
      <c r="K25" s="535"/>
      <c r="L25" s="416"/>
      <c r="M25" s="350"/>
    </row>
    <row r="26" spans="1:13">
      <c r="A26" s="347"/>
      <c r="B26" s="370" t="s">
        <v>391</v>
      </c>
      <c r="C26" s="365"/>
      <c r="D26" s="348"/>
      <c r="E26" s="359" t="s">
        <v>440</v>
      </c>
      <c r="F26" s="359" t="s">
        <v>441</v>
      </c>
      <c r="G26" s="359" t="s">
        <v>442</v>
      </c>
      <c r="H26" s="359" t="s">
        <v>443</v>
      </c>
      <c r="I26" s="550"/>
      <c r="J26" s="551"/>
      <c r="K26" s="535"/>
      <c r="L26" s="416"/>
      <c r="M26" s="350"/>
    </row>
    <row r="27" spans="1:13">
      <c r="A27" s="347"/>
      <c r="B27" s="370" t="s">
        <v>392</v>
      </c>
      <c r="C27" s="365"/>
      <c r="D27" s="348"/>
      <c r="E27" s="359"/>
      <c r="F27" s="359"/>
      <c r="G27" s="359"/>
      <c r="H27" s="359"/>
      <c r="I27" s="550"/>
      <c r="J27" s="551"/>
      <c r="K27" s="535"/>
      <c r="L27" s="416"/>
      <c r="M27" s="350"/>
    </row>
    <row r="28" spans="1:13">
      <c r="A28" s="347"/>
      <c r="B28" s="370" t="s">
        <v>390</v>
      </c>
      <c r="C28" s="372"/>
      <c r="D28" s="374"/>
      <c r="E28" s="359" t="s">
        <v>444</v>
      </c>
      <c r="F28" s="359" t="s">
        <v>445</v>
      </c>
      <c r="G28" s="359" t="s">
        <v>446</v>
      </c>
      <c r="H28" s="359" t="s">
        <v>447</v>
      </c>
      <c r="I28" s="550"/>
      <c r="J28" s="551"/>
      <c r="K28" s="535"/>
      <c r="L28" s="416"/>
      <c r="M28" s="350"/>
    </row>
    <row r="29" spans="1:13">
      <c r="A29" s="347"/>
      <c r="B29" s="370" t="s">
        <v>775</v>
      </c>
      <c r="C29" s="371"/>
      <c r="D29" s="373"/>
      <c r="E29" s="359"/>
      <c r="F29" s="359"/>
      <c r="G29" s="359"/>
      <c r="H29" s="359"/>
      <c r="I29" s="348"/>
      <c r="J29" s="351"/>
      <c r="K29" s="415"/>
      <c r="L29" s="416"/>
      <c r="M29" s="350"/>
    </row>
    <row r="30" spans="1:13">
      <c r="A30" s="347"/>
      <c r="B30" s="370" t="s">
        <v>776</v>
      </c>
      <c r="C30" s="371"/>
      <c r="D30" s="373"/>
      <c r="E30" s="359"/>
      <c r="F30" s="359"/>
      <c r="G30" s="359"/>
      <c r="H30" s="359"/>
      <c r="I30" s="348"/>
      <c r="J30" s="351"/>
      <c r="K30" s="415"/>
      <c r="L30" s="416"/>
      <c r="M30" s="350"/>
    </row>
    <row r="31" spans="1:13">
      <c r="A31" s="347"/>
      <c r="B31" s="370" t="s">
        <v>777</v>
      </c>
      <c r="C31" s="371"/>
      <c r="D31" s="373"/>
      <c r="E31" s="359"/>
      <c r="F31" s="359"/>
      <c r="G31" s="359"/>
      <c r="H31" s="359"/>
      <c r="I31" s="348"/>
      <c r="J31" s="351"/>
      <c r="K31" s="415"/>
      <c r="L31" s="416"/>
      <c r="M31" s="350"/>
    </row>
    <row r="32" spans="1:13">
      <c r="A32" s="347"/>
      <c r="B32" s="370" t="s">
        <v>778</v>
      </c>
      <c r="C32" s="371"/>
      <c r="D32" s="373"/>
      <c r="E32" s="359"/>
      <c r="F32" s="359"/>
      <c r="G32" s="359"/>
      <c r="H32" s="359"/>
      <c r="I32" s="348"/>
      <c r="J32" s="351"/>
      <c r="K32" s="415"/>
      <c r="L32" s="416"/>
      <c r="M32" s="350"/>
    </row>
    <row r="33" spans="1:13">
      <c r="A33" s="347"/>
      <c r="B33" s="370" t="s">
        <v>744</v>
      </c>
      <c r="C33" s="381"/>
      <c r="D33" s="373"/>
      <c r="E33" s="359"/>
      <c r="F33" s="359"/>
      <c r="G33" s="359"/>
      <c r="H33" s="359"/>
      <c r="I33" s="348"/>
      <c r="J33" s="351"/>
      <c r="K33" s="415"/>
      <c r="L33" s="416"/>
      <c r="M33" s="350"/>
    </row>
    <row r="34" spans="1:13">
      <c r="A34" s="347"/>
      <c r="B34" s="370" t="s">
        <v>779</v>
      </c>
      <c r="C34" s="381"/>
      <c r="D34" s="373"/>
      <c r="E34" s="359"/>
      <c r="F34" s="359"/>
      <c r="G34" s="359"/>
      <c r="H34" s="359"/>
      <c r="I34" s="348"/>
      <c r="J34" s="351"/>
      <c r="K34" s="415"/>
      <c r="L34" s="416"/>
      <c r="M34" s="350"/>
    </row>
    <row r="35" spans="1:13">
      <c r="A35" s="347"/>
      <c r="B35" s="370" t="s">
        <v>780</v>
      </c>
      <c r="C35" s="365"/>
      <c r="D35" s="350"/>
      <c r="E35" s="359"/>
      <c r="F35" s="359"/>
      <c r="G35" s="359"/>
      <c r="H35" s="359"/>
      <c r="I35" s="348"/>
      <c r="J35" s="351"/>
      <c r="K35" s="415"/>
      <c r="L35" s="416"/>
      <c r="M35" s="350"/>
    </row>
    <row r="36" spans="1:13">
      <c r="A36" s="347"/>
      <c r="B36" s="370" t="s">
        <v>781</v>
      </c>
      <c r="C36" s="365"/>
      <c r="D36" s="348"/>
      <c r="E36" s="359"/>
      <c r="F36" s="359"/>
      <c r="G36" s="359"/>
      <c r="H36" s="359"/>
      <c r="I36" s="348"/>
      <c r="J36" s="351"/>
      <c r="K36" s="415"/>
      <c r="L36" s="416"/>
      <c r="M36" s="350"/>
    </row>
    <row r="37" spans="1:13">
      <c r="A37" s="347"/>
      <c r="B37" s="375" t="s">
        <v>782</v>
      </c>
      <c r="C37" s="365"/>
      <c r="D37" s="348"/>
      <c r="E37" s="359"/>
      <c r="F37" s="359"/>
      <c r="G37" s="359"/>
      <c r="H37" s="359"/>
      <c r="I37" s="348"/>
      <c r="J37" s="351"/>
      <c r="K37" s="415"/>
      <c r="L37" s="416"/>
      <c r="M37" s="350"/>
    </row>
    <row r="38" spans="1:13">
      <c r="A38" s="360"/>
      <c r="B38" s="377" t="s">
        <v>783</v>
      </c>
      <c r="C38" s="361"/>
      <c r="D38" s="361"/>
      <c r="E38" s="380"/>
      <c r="F38" s="380"/>
      <c r="G38" s="380"/>
      <c r="H38" s="380"/>
      <c r="I38" s="367"/>
      <c r="J38" s="412"/>
      <c r="K38" s="362"/>
      <c r="L38" s="416"/>
      <c r="M38" s="350"/>
    </row>
    <row r="39" spans="1:13">
      <c r="A39" s="360"/>
      <c r="B39" s="377" t="s">
        <v>784</v>
      </c>
      <c r="C39" s="361"/>
      <c r="D39" s="361"/>
      <c r="E39" s="380"/>
      <c r="F39" s="380"/>
      <c r="G39" s="380"/>
      <c r="H39" s="380"/>
      <c r="I39" s="367"/>
      <c r="J39" s="412"/>
      <c r="K39" s="362"/>
      <c r="L39" s="416"/>
      <c r="M39" s="350"/>
    </row>
    <row r="40" spans="1:13">
      <c r="A40" s="360"/>
      <c r="B40" s="377" t="s">
        <v>785</v>
      </c>
      <c r="C40" s="361"/>
      <c r="D40" s="361"/>
      <c r="E40" s="380"/>
      <c r="F40" s="380"/>
      <c r="G40" s="380"/>
      <c r="H40" s="380"/>
      <c r="I40" s="367"/>
      <c r="J40" s="412"/>
      <c r="K40" s="362"/>
      <c r="L40" s="416"/>
      <c r="M40" s="350"/>
    </row>
    <row r="41" spans="1:13">
      <c r="A41" s="347"/>
      <c r="B41" s="377" t="s">
        <v>786</v>
      </c>
      <c r="C41" s="348"/>
      <c r="D41" s="348"/>
      <c r="E41" s="356"/>
      <c r="F41" s="356"/>
      <c r="G41" s="356"/>
      <c r="H41" s="356"/>
      <c r="I41" s="348"/>
      <c r="J41" s="349"/>
      <c r="K41" s="415"/>
      <c r="L41" s="411"/>
      <c r="M41" s="350"/>
    </row>
    <row r="42" spans="1:13">
      <c r="A42" s="419"/>
      <c r="B42" s="420" t="s">
        <v>243</v>
      </c>
      <c r="C42" s="421"/>
      <c r="D42" s="421"/>
      <c r="E42" s="422"/>
      <c r="F42" s="422"/>
      <c r="G42" s="422"/>
      <c r="H42" s="422"/>
      <c r="I42" s="421"/>
      <c r="J42" s="423"/>
      <c r="K42" s="424">
        <v>50000</v>
      </c>
      <c r="L42" s="425"/>
      <c r="M42" s="426"/>
    </row>
    <row r="44" spans="1:13">
      <c r="A44" s="388" t="s">
        <v>787</v>
      </c>
      <c r="B44" s="389"/>
      <c r="C44" s="389"/>
      <c r="D44" s="389"/>
      <c r="E44" s="389"/>
      <c r="F44" s="389"/>
      <c r="G44" s="390"/>
      <c r="H44" s="390"/>
      <c r="I44" s="390"/>
      <c r="J44" s="401"/>
      <c r="K44" s="401"/>
      <c r="L44" s="401"/>
      <c r="M44" s="401"/>
    </row>
    <row r="45" spans="1:13">
      <c r="A45" s="392"/>
      <c r="B45" s="390"/>
      <c r="C45" s="390"/>
      <c r="D45" s="390"/>
      <c r="E45" s="390"/>
      <c r="F45" s="390"/>
      <c r="J45" s="402"/>
      <c r="L45" s="403"/>
    </row>
    <row r="46" spans="1:13">
      <c r="A46" s="195"/>
      <c r="B46" s="392"/>
      <c r="C46" s="390"/>
      <c r="D46" s="390"/>
      <c r="E46" s="390"/>
      <c r="F46" s="390"/>
      <c r="G46" s="390"/>
      <c r="H46" s="277" t="s">
        <v>244</v>
      </c>
    </row>
    <row r="47" spans="1:13">
      <c r="A47" s="195"/>
      <c r="B47" s="392"/>
      <c r="C47" s="390"/>
      <c r="D47" s="390"/>
      <c r="E47" s="390"/>
      <c r="F47" s="390"/>
      <c r="G47" s="390"/>
      <c r="H47" s="390"/>
      <c r="I47" s="494" t="s">
        <v>792</v>
      </c>
      <c r="J47" s="494"/>
      <c r="K47" s="494"/>
      <c r="L47" s="494"/>
      <c r="M47" s="494"/>
    </row>
    <row r="48" spans="1:13">
      <c r="A48" s="195"/>
      <c r="B48" s="195"/>
      <c r="C48" s="195"/>
      <c r="D48" s="195"/>
      <c r="E48" s="195"/>
      <c r="F48" s="195"/>
      <c r="G48" s="195"/>
      <c r="H48" s="195"/>
      <c r="I48" s="495" t="s">
        <v>885</v>
      </c>
      <c r="J48" s="495"/>
      <c r="K48" s="495"/>
      <c r="L48" s="495"/>
      <c r="M48" s="495"/>
    </row>
    <row r="49" spans="9:13">
      <c r="I49" s="496" t="s">
        <v>788</v>
      </c>
      <c r="J49" s="496"/>
      <c r="K49" s="496"/>
      <c r="L49" s="496"/>
      <c r="M49" s="496"/>
    </row>
  </sheetData>
  <mergeCells count="15">
    <mergeCell ref="I47:M47"/>
    <mergeCell ref="I48:M48"/>
    <mergeCell ref="I49:M49"/>
    <mergeCell ref="I8:I28"/>
    <mergeCell ref="J8:J28"/>
    <mergeCell ref="A18:A19"/>
    <mergeCell ref="K8:K28"/>
    <mergeCell ref="J5:L5"/>
    <mergeCell ref="M5:M6"/>
    <mergeCell ref="A5:A6"/>
    <mergeCell ref="B5:B6"/>
    <mergeCell ref="C5:C6"/>
    <mergeCell ref="D5:D6"/>
    <mergeCell ref="E5:H5"/>
    <mergeCell ref="I5:I6"/>
  </mergeCells>
  <pageMargins left="0.7" right="0.7" top="0.5" bottom="0.25" header="0.3" footer="0.3"/>
  <pageSetup paperSize="5" orientation="landscape" horizontalDpi="180" verticalDpi="180" r:id="rId1"/>
</worksheet>
</file>

<file path=xl/worksheets/sheet7.xml><?xml version="1.0" encoding="utf-8"?>
<worksheet xmlns="http://schemas.openxmlformats.org/spreadsheetml/2006/main" xmlns:r="http://schemas.openxmlformats.org/officeDocument/2006/relationships">
  <dimension ref="A1:R50"/>
  <sheetViews>
    <sheetView topLeftCell="C23" workbookViewId="0">
      <selection activeCell="P51" sqref="P51"/>
    </sheetView>
  </sheetViews>
  <sheetFormatPr defaultRowHeight="15"/>
  <cols>
    <col min="1" max="1" width="6.85546875" customWidth="1"/>
    <col min="2" max="2" width="33" customWidth="1"/>
    <col min="3" max="3" width="8.5703125" customWidth="1"/>
    <col min="4" max="16" width="6.7109375" customWidth="1"/>
    <col min="17" max="17" width="11.7109375" customWidth="1"/>
    <col min="18" max="18" width="11" customWidth="1"/>
  </cols>
  <sheetData>
    <row r="1" spans="1:18" ht="23.25">
      <c r="A1" s="558" t="s">
        <v>448</v>
      </c>
      <c r="B1" s="559"/>
      <c r="C1" s="559"/>
      <c r="D1" s="559"/>
      <c r="E1" s="559"/>
      <c r="F1" s="559"/>
      <c r="G1" s="559"/>
      <c r="H1" s="559"/>
      <c r="I1" s="559"/>
      <c r="J1" s="559"/>
      <c r="K1" s="559"/>
      <c r="L1" s="559"/>
      <c r="M1" s="559"/>
      <c r="N1" s="559"/>
      <c r="O1" s="559"/>
      <c r="P1" s="559"/>
      <c r="Q1" s="559"/>
      <c r="R1" s="560"/>
    </row>
    <row r="2" spans="1:18">
      <c r="A2" s="561" t="s">
        <v>449</v>
      </c>
      <c r="B2" s="562"/>
      <c r="C2" s="562"/>
      <c r="D2" s="562"/>
      <c r="E2" s="562"/>
      <c r="F2" s="562"/>
      <c r="G2" s="562"/>
      <c r="H2" s="562"/>
      <c r="I2" s="562"/>
      <c r="J2" s="562"/>
      <c r="K2" s="562"/>
      <c r="L2" s="562"/>
      <c r="M2" s="562"/>
      <c r="N2" s="562"/>
      <c r="O2" s="562"/>
      <c r="P2" s="562"/>
      <c r="Q2" s="562"/>
      <c r="R2" s="563"/>
    </row>
    <row r="3" spans="1:18">
      <c r="A3" s="210"/>
      <c r="B3" s="211"/>
      <c r="C3" s="212"/>
      <c r="D3" s="212"/>
      <c r="E3" s="212"/>
      <c r="F3" s="212"/>
      <c r="G3" s="212"/>
      <c r="H3" s="212"/>
      <c r="I3" s="212"/>
      <c r="J3" s="212"/>
      <c r="K3" s="212"/>
      <c r="L3" s="212"/>
      <c r="M3" s="212"/>
      <c r="N3" s="212"/>
      <c r="O3" s="212"/>
      <c r="P3" s="212"/>
      <c r="Q3" s="212"/>
      <c r="R3" s="213"/>
    </row>
    <row r="4" spans="1:18">
      <c r="A4" s="214" t="s">
        <v>450</v>
      </c>
      <c r="B4" s="215"/>
      <c r="C4" s="211"/>
      <c r="D4" s="211"/>
      <c r="E4" s="211"/>
      <c r="F4" s="211"/>
      <c r="G4" s="211"/>
      <c r="H4" s="211"/>
      <c r="I4" s="211"/>
      <c r="J4" s="216"/>
      <c r="K4" s="564" t="s">
        <v>451</v>
      </c>
      <c r="L4" s="565"/>
      <c r="M4" s="565"/>
      <c r="N4" s="565"/>
      <c r="O4" s="565"/>
      <c r="P4" s="565"/>
      <c r="Q4" s="565"/>
      <c r="R4" s="566"/>
    </row>
    <row r="5" spans="1:18">
      <c r="A5" s="567" t="s">
        <v>452</v>
      </c>
      <c r="B5" s="568"/>
      <c r="C5" s="568"/>
      <c r="D5" s="568"/>
      <c r="E5" s="568"/>
      <c r="F5" s="568"/>
      <c r="G5" s="568"/>
      <c r="H5" s="568"/>
      <c r="I5" s="568"/>
      <c r="J5" s="569"/>
      <c r="K5" s="570" t="s">
        <v>453</v>
      </c>
      <c r="L5" s="571"/>
      <c r="M5" s="571"/>
      <c r="N5" s="571"/>
      <c r="O5" s="571"/>
      <c r="P5" s="571"/>
      <c r="Q5" s="571"/>
      <c r="R5" s="572"/>
    </row>
    <row r="6" spans="1:18">
      <c r="A6" s="210" t="s">
        <v>454</v>
      </c>
      <c r="B6" s="211"/>
      <c r="C6" s="211"/>
      <c r="D6" s="211"/>
      <c r="E6" s="211"/>
      <c r="F6" s="211"/>
      <c r="G6" s="211"/>
      <c r="H6" s="211"/>
      <c r="I6" s="211"/>
      <c r="J6" s="216"/>
      <c r="K6" s="217"/>
      <c r="L6" s="212"/>
      <c r="M6" s="212"/>
      <c r="N6" s="218"/>
      <c r="O6" s="218"/>
      <c r="P6" s="218"/>
      <c r="Q6" s="218"/>
      <c r="R6" s="219"/>
    </row>
    <row r="7" spans="1:18">
      <c r="A7" s="552" t="s">
        <v>117</v>
      </c>
      <c r="B7" s="552"/>
      <c r="C7" s="220" t="s">
        <v>160</v>
      </c>
      <c r="D7" s="553" t="s">
        <v>455</v>
      </c>
      <c r="E7" s="554"/>
      <c r="F7" s="554"/>
      <c r="G7" s="554"/>
      <c r="H7" s="554"/>
      <c r="I7" s="554"/>
      <c r="J7" s="554"/>
      <c r="K7" s="554"/>
      <c r="L7" s="554"/>
      <c r="M7" s="554"/>
      <c r="N7" s="554"/>
      <c r="O7" s="554"/>
      <c r="P7" s="555"/>
      <c r="Q7" s="221" t="s">
        <v>456</v>
      </c>
      <c r="R7" s="222" t="s">
        <v>13</v>
      </c>
    </row>
    <row r="8" spans="1:18">
      <c r="A8" s="552"/>
      <c r="B8" s="552"/>
      <c r="C8" s="223" t="s">
        <v>457</v>
      </c>
      <c r="D8" s="556" t="s">
        <v>287</v>
      </c>
      <c r="E8" s="556" t="s">
        <v>288</v>
      </c>
      <c r="F8" s="556" t="s">
        <v>125</v>
      </c>
      <c r="G8" s="556" t="s">
        <v>126</v>
      </c>
      <c r="H8" s="556" t="s">
        <v>291</v>
      </c>
      <c r="I8" s="556" t="s">
        <v>128</v>
      </c>
      <c r="J8" s="556" t="s">
        <v>458</v>
      </c>
      <c r="K8" s="556" t="s">
        <v>294</v>
      </c>
      <c r="L8" s="556" t="s">
        <v>459</v>
      </c>
      <c r="M8" s="556" t="s">
        <v>296</v>
      </c>
      <c r="N8" s="556" t="s">
        <v>297</v>
      </c>
      <c r="O8" s="556" t="s">
        <v>298</v>
      </c>
      <c r="P8" s="556" t="s">
        <v>13</v>
      </c>
      <c r="Q8" s="224" t="s">
        <v>299</v>
      </c>
      <c r="R8" s="225"/>
    </row>
    <row r="9" spans="1:18">
      <c r="A9" s="552"/>
      <c r="B9" s="552"/>
      <c r="C9" s="226" t="s">
        <v>460</v>
      </c>
      <c r="D9" s="557"/>
      <c r="E9" s="557"/>
      <c r="F9" s="557"/>
      <c r="G9" s="557"/>
      <c r="H9" s="557"/>
      <c r="I9" s="557"/>
      <c r="J9" s="557"/>
      <c r="K9" s="557"/>
      <c r="L9" s="557"/>
      <c r="M9" s="557"/>
      <c r="N9" s="557"/>
      <c r="O9" s="557"/>
      <c r="P9" s="557"/>
      <c r="Q9" s="226"/>
      <c r="R9" s="227" t="s">
        <v>135</v>
      </c>
    </row>
    <row r="10" spans="1:18">
      <c r="A10" s="228" t="s">
        <v>461</v>
      </c>
      <c r="B10" s="279" t="s">
        <v>462</v>
      </c>
      <c r="C10" s="193"/>
      <c r="D10" s="193"/>
      <c r="E10" s="193"/>
      <c r="F10" s="193"/>
      <c r="G10" s="193"/>
      <c r="H10" s="193"/>
      <c r="I10" s="193"/>
      <c r="J10" s="193"/>
      <c r="K10" s="193"/>
      <c r="L10" s="193"/>
      <c r="M10" s="193"/>
      <c r="N10" s="193"/>
      <c r="O10" s="193"/>
      <c r="P10" s="229"/>
      <c r="Q10" s="230"/>
      <c r="R10" s="230"/>
    </row>
    <row r="11" spans="1:18">
      <c r="A11" s="231">
        <v>1</v>
      </c>
      <c r="B11" s="12" t="s">
        <v>463</v>
      </c>
      <c r="C11" s="10" t="s">
        <v>464</v>
      </c>
      <c r="D11" s="158"/>
      <c r="E11" s="158"/>
      <c r="F11" s="158">
        <v>8</v>
      </c>
      <c r="G11" s="158"/>
      <c r="H11" s="158"/>
      <c r="I11" s="158"/>
      <c r="J11" s="158"/>
      <c r="K11" s="158"/>
      <c r="L11" s="158"/>
      <c r="M11" s="158"/>
      <c r="N11" s="158">
        <v>2</v>
      </c>
      <c r="O11" s="158"/>
      <c r="P11" s="284">
        <f t="shared" ref="P11:P32" si="0">SUM(D11:O11)</f>
        <v>10</v>
      </c>
      <c r="Q11" s="285">
        <v>250</v>
      </c>
      <c r="R11" s="15">
        <f t="shared" ref="R11:R22" si="1">Q11*P11</f>
        <v>2500</v>
      </c>
    </row>
    <row r="12" spans="1:18">
      <c r="A12" s="231">
        <v>2</v>
      </c>
      <c r="B12" s="12" t="s">
        <v>465</v>
      </c>
      <c r="C12" s="10" t="s">
        <v>464</v>
      </c>
      <c r="D12" s="158"/>
      <c r="E12" s="158"/>
      <c r="F12" s="158">
        <v>8</v>
      </c>
      <c r="G12" s="158"/>
      <c r="H12" s="158"/>
      <c r="I12" s="158"/>
      <c r="J12" s="158"/>
      <c r="K12" s="158"/>
      <c r="L12" s="158"/>
      <c r="M12" s="158"/>
      <c r="N12" s="158"/>
      <c r="O12" s="158">
        <v>2</v>
      </c>
      <c r="P12" s="284">
        <f t="shared" si="0"/>
        <v>10</v>
      </c>
      <c r="Q12" s="285">
        <v>270</v>
      </c>
      <c r="R12" s="15">
        <f t="shared" si="1"/>
        <v>2700</v>
      </c>
    </row>
    <row r="13" spans="1:18">
      <c r="A13" s="231">
        <v>3</v>
      </c>
      <c r="B13" s="12" t="s">
        <v>466</v>
      </c>
      <c r="C13" s="158" t="s">
        <v>154</v>
      </c>
      <c r="D13" s="158"/>
      <c r="E13" s="159"/>
      <c r="F13" s="10">
        <v>1</v>
      </c>
      <c r="G13" s="10"/>
      <c r="H13" s="10">
        <v>1</v>
      </c>
      <c r="I13" s="10"/>
      <c r="J13" s="10"/>
      <c r="K13" s="10">
        <v>1</v>
      </c>
      <c r="L13" s="10"/>
      <c r="M13" s="10">
        <v>1</v>
      </c>
      <c r="N13" s="10"/>
      <c r="O13" s="10"/>
      <c r="P13" s="284">
        <f t="shared" si="0"/>
        <v>4</v>
      </c>
      <c r="Q13" s="15">
        <v>500</v>
      </c>
      <c r="R13" s="15">
        <f t="shared" si="1"/>
        <v>2000</v>
      </c>
    </row>
    <row r="14" spans="1:18">
      <c r="A14" s="231">
        <v>4</v>
      </c>
      <c r="B14" s="280" t="s">
        <v>467</v>
      </c>
      <c r="C14" s="158" t="s">
        <v>154</v>
      </c>
      <c r="D14" s="158">
        <v>2</v>
      </c>
      <c r="E14" s="10"/>
      <c r="F14" s="10"/>
      <c r="G14" s="10">
        <v>2</v>
      </c>
      <c r="H14" s="10"/>
      <c r="I14" s="10"/>
      <c r="J14" s="10">
        <v>2</v>
      </c>
      <c r="K14" s="10"/>
      <c r="L14" s="10"/>
      <c r="M14" s="10"/>
      <c r="N14" s="10"/>
      <c r="O14" s="10"/>
      <c r="P14" s="284">
        <f t="shared" si="0"/>
        <v>6</v>
      </c>
      <c r="Q14" s="15">
        <v>450</v>
      </c>
      <c r="R14" s="15">
        <f t="shared" si="1"/>
        <v>2700</v>
      </c>
    </row>
    <row r="15" spans="1:18">
      <c r="A15" s="231">
        <v>5</v>
      </c>
      <c r="B15" s="271" t="s">
        <v>468</v>
      </c>
      <c r="C15" s="158" t="s">
        <v>469</v>
      </c>
      <c r="D15" s="158"/>
      <c r="E15" s="10">
        <v>5</v>
      </c>
      <c r="F15" s="159"/>
      <c r="G15" s="10"/>
      <c r="H15" s="10"/>
      <c r="I15" s="10"/>
      <c r="J15" s="10">
        <v>5</v>
      </c>
      <c r="K15" s="10"/>
      <c r="L15" s="10"/>
      <c r="M15" s="10"/>
      <c r="N15" s="10"/>
      <c r="O15" s="10"/>
      <c r="P15" s="284">
        <f t="shared" si="0"/>
        <v>10</v>
      </c>
      <c r="Q15" s="15">
        <v>450</v>
      </c>
      <c r="R15" s="15">
        <f t="shared" si="1"/>
        <v>4500</v>
      </c>
    </row>
    <row r="16" spans="1:18">
      <c r="A16" s="231">
        <v>6</v>
      </c>
      <c r="B16" s="12" t="s">
        <v>470</v>
      </c>
      <c r="C16" s="158" t="s">
        <v>154</v>
      </c>
      <c r="D16" s="158">
        <v>1</v>
      </c>
      <c r="E16" s="158"/>
      <c r="F16" s="158"/>
      <c r="G16" s="158">
        <v>1</v>
      </c>
      <c r="H16" s="158"/>
      <c r="I16" s="158"/>
      <c r="J16" s="158">
        <v>1</v>
      </c>
      <c r="K16" s="158"/>
      <c r="L16" s="158"/>
      <c r="M16" s="158">
        <v>1</v>
      </c>
      <c r="N16" s="158"/>
      <c r="O16" s="158"/>
      <c r="P16" s="284">
        <f t="shared" si="0"/>
        <v>4</v>
      </c>
      <c r="Q16" s="286">
        <v>450</v>
      </c>
      <c r="R16" s="15">
        <f t="shared" si="1"/>
        <v>1800</v>
      </c>
    </row>
    <row r="17" spans="1:18">
      <c r="A17" s="231">
        <v>7</v>
      </c>
      <c r="B17" s="12" t="s">
        <v>355</v>
      </c>
      <c r="C17" s="287" t="s">
        <v>469</v>
      </c>
      <c r="D17" s="158">
        <v>12</v>
      </c>
      <c r="E17" s="158"/>
      <c r="F17" s="158"/>
      <c r="G17" s="158"/>
      <c r="H17" s="158"/>
      <c r="I17" s="158">
        <v>2</v>
      </c>
      <c r="J17" s="158"/>
      <c r="K17" s="158"/>
      <c r="L17" s="158"/>
      <c r="M17" s="158"/>
      <c r="N17" s="158"/>
      <c r="O17" s="158"/>
      <c r="P17" s="284">
        <f t="shared" si="0"/>
        <v>14</v>
      </c>
      <c r="Q17" s="286">
        <v>31</v>
      </c>
      <c r="R17" s="15">
        <f t="shared" si="1"/>
        <v>434</v>
      </c>
    </row>
    <row r="18" spans="1:18">
      <c r="A18" s="231">
        <v>8</v>
      </c>
      <c r="B18" s="159" t="s">
        <v>471</v>
      </c>
      <c r="C18" s="158" t="s">
        <v>464</v>
      </c>
      <c r="D18" s="158"/>
      <c r="E18" s="10"/>
      <c r="F18" s="10">
        <v>3</v>
      </c>
      <c r="G18" s="10"/>
      <c r="H18" s="10"/>
      <c r="I18" s="10"/>
      <c r="J18" s="10"/>
      <c r="K18" s="10"/>
      <c r="L18" s="10"/>
      <c r="M18" s="10"/>
      <c r="N18" s="10"/>
      <c r="O18" s="10"/>
      <c r="P18" s="284">
        <f t="shared" si="0"/>
        <v>3</v>
      </c>
      <c r="Q18" s="15">
        <v>680</v>
      </c>
      <c r="R18" s="288">
        <f t="shared" si="1"/>
        <v>2040</v>
      </c>
    </row>
    <row r="19" spans="1:18">
      <c r="A19" s="231">
        <v>9</v>
      </c>
      <c r="B19" s="12" t="s">
        <v>472</v>
      </c>
      <c r="C19" s="158" t="s">
        <v>469</v>
      </c>
      <c r="D19" s="158"/>
      <c r="E19" s="158">
        <v>1</v>
      </c>
      <c r="F19" s="158"/>
      <c r="G19" s="158"/>
      <c r="H19" s="158"/>
      <c r="I19" s="158"/>
      <c r="J19" s="158"/>
      <c r="K19" s="158"/>
      <c r="L19" s="158"/>
      <c r="M19" s="158"/>
      <c r="N19" s="158"/>
      <c r="O19" s="158"/>
      <c r="P19" s="284">
        <f t="shared" si="0"/>
        <v>1</v>
      </c>
      <c r="Q19" s="285">
        <v>1900</v>
      </c>
      <c r="R19" s="15">
        <f t="shared" si="1"/>
        <v>1900</v>
      </c>
    </row>
    <row r="20" spans="1:18">
      <c r="A20" s="231">
        <v>10</v>
      </c>
      <c r="B20" s="271" t="s">
        <v>473</v>
      </c>
      <c r="C20" s="10" t="s">
        <v>160</v>
      </c>
      <c r="D20" s="158"/>
      <c r="E20" s="10">
        <v>1</v>
      </c>
      <c r="F20" s="10"/>
      <c r="G20" s="10"/>
      <c r="H20" s="10"/>
      <c r="I20" s="10"/>
      <c r="J20" s="10"/>
      <c r="K20" s="10"/>
      <c r="L20" s="10"/>
      <c r="M20" s="10"/>
      <c r="N20" s="10"/>
      <c r="O20" s="10"/>
      <c r="P20" s="284">
        <f t="shared" si="0"/>
        <v>1</v>
      </c>
      <c r="Q20" s="15">
        <v>1900</v>
      </c>
      <c r="R20" s="15">
        <f t="shared" si="1"/>
        <v>1900</v>
      </c>
    </row>
    <row r="21" spans="1:18">
      <c r="A21" s="231">
        <v>11</v>
      </c>
      <c r="B21" s="281" t="s">
        <v>474</v>
      </c>
      <c r="C21" s="158" t="s">
        <v>469</v>
      </c>
      <c r="D21" s="158"/>
      <c r="E21" s="10"/>
      <c r="F21" s="10">
        <v>50</v>
      </c>
      <c r="G21" s="10"/>
      <c r="H21" s="10"/>
      <c r="I21" s="10"/>
      <c r="J21" s="10"/>
      <c r="K21" s="10"/>
      <c r="L21" s="10">
        <v>50</v>
      </c>
      <c r="M21" s="10"/>
      <c r="N21" s="10"/>
      <c r="O21" s="10"/>
      <c r="P21" s="284">
        <f t="shared" si="0"/>
        <v>100</v>
      </c>
      <c r="Q21" s="15">
        <v>12</v>
      </c>
      <c r="R21" s="15">
        <f t="shared" si="1"/>
        <v>1200</v>
      </c>
    </row>
    <row r="22" spans="1:18">
      <c r="A22" s="231">
        <v>12</v>
      </c>
      <c r="B22" s="281" t="s">
        <v>475</v>
      </c>
      <c r="C22" s="158" t="s">
        <v>469</v>
      </c>
      <c r="D22" s="158"/>
      <c r="E22" s="10"/>
      <c r="F22" s="10">
        <v>25</v>
      </c>
      <c r="G22" s="10"/>
      <c r="H22" s="10"/>
      <c r="I22" s="10"/>
      <c r="J22" s="10"/>
      <c r="K22" s="10">
        <v>25</v>
      </c>
      <c r="L22" s="10"/>
      <c r="M22" s="10"/>
      <c r="N22" s="10"/>
      <c r="O22" s="10"/>
      <c r="P22" s="284">
        <f t="shared" si="0"/>
        <v>50</v>
      </c>
      <c r="Q22" s="288">
        <v>10</v>
      </c>
      <c r="R22" s="15">
        <f t="shared" si="1"/>
        <v>500</v>
      </c>
    </row>
    <row r="23" spans="1:18">
      <c r="A23" s="231">
        <v>13</v>
      </c>
      <c r="B23" s="282" t="s">
        <v>476</v>
      </c>
      <c r="C23" s="287" t="s">
        <v>284</v>
      </c>
      <c r="D23" s="287"/>
      <c r="E23" s="287"/>
      <c r="F23" s="271">
        <v>1</v>
      </c>
      <c r="G23" s="287"/>
      <c r="H23" s="287"/>
      <c r="I23" s="287"/>
      <c r="J23" s="287"/>
      <c r="K23" s="287"/>
      <c r="L23" s="287"/>
      <c r="M23" s="287"/>
      <c r="N23" s="286"/>
      <c r="O23" s="287"/>
      <c r="P23" s="289">
        <f t="shared" si="0"/>
        <v>1</v>
      </c>
      <c r="Q23" s="286">
        <v>8000</v>
      </c>
      <c r="R23" s="290">
        <f>P23*Q23</f>
        <v>8000</v>
      </c>
    </row>
    <row r="24" spans="1:18">
      <c r="A24" s="231">
        <v>14</v>
      </c>
      <c r="B24" s="12" t="s">
        <v>477</v>
      </c>
      <c r="C24" s="287" t="s">
        <v>469</v>
      </c>
      <c r="D24" s="158">
        <v>6</v>
      </c>
      <c r="E24" s="158"/>
      <c r="F24" s="158">
        <v>2</v>
      </c>
      <c r="G24" s="158"/>
      <c r="H24" s="158"/>
      <c r="I24" s="158"/>
      <c r="J24" s="158"/>
      <c r="K24" s="158"/>
      <c r="L24" s="158"/>
      <c r="M24" s="158"/>
      <c r="N24" s="158"/>
      <c r="O24" s="158"/>
      <c r="P24" s="284">
        <f t="shared" si="0"/>
        <v>8</v>
      </c>
      <c r="Q24" s="286">
        <v>130</v>
      </c>
      <c r="R24" s="15">
        <f>Q24*P24</f>
        <v>1040</v>
      </c>
    </row>
    <row r="25" spans="1:18">
      <c r="A25" s="231">
        <v>15</v>
      </c>
      <c r="B25" s="283" t="s">
        <v>478</v>
      </c>
      <c r="C25" s="287" t="s">
        <v>469</v>
      </c>
      <c r="D25" s="287"/>
      <c r="E25" s="287"/>
      <c r="F25" s="287">
        <v>12</v>
      </c>
      <c r="G25" s="287"/>
      <c r="H25" s="287"/>
      <c r="I25" s="287"/>
      <c r="J25" s="287"/>
      <c r="K25" s="287"/>
      <c r="L25" s="287"/>
      <c r="M25" s="287"/>
      <c r="N25" s="287"/>
      <c r="O25" s="287"/>
      <c r="P25" s="289">
        <f t="shared" si="0"/>
        <v>12</v>
      </c>
      <c r="Q25" s="286">
        <v>500</v>
      </c>
      <c r="R25" s="290">
        <f>P25*Q25</f>
        <v>6000</v>
      </c>
    </row>
    <row r="26" spans="1:18">
      <c r="A26" s="231">
        <v>16</v>
      </c>
      <c r="B26" s="12" t="s">
        <v>479</v>
      </c>
      <c r="C26" s="287" t="s">
        <v>469</v>
      </c>
      <c r="D26" s="158">
        <v>2</v>
      </c>
      <c r="E26" s="158"/>
      <c r="F26" s="158"/>
      <c r="G26" s="158">
        <v>2</v>
      </c>
      <c r="H26" s="158"/>
      <c r="I26" s="158"/>
      <c r="J26" s="158">
        <v>1</v>
      </c>
      <c r="K26" s="158"/>
      <c r="L26" s="158"/>
      <c r="M26" s="158"/>
      <c r="N26" s="158"/>
      <c r="O26" s="158"/>
      <c r="P26" s="284">
        <f t="shared" si="0"/>
        <v>5</v>
      </c>
      <c r="Q26" s="286">
        <v>160</v>
      </c>
      <c r="R26" s="15">
        <f t="shared" ref="R26:R27" si="2">Q26*P26</f>
        <v>800</v>
      </c>
    </row>
    <row r="27" spans="1:18">
      <c r="A27" s="231">
        <v>17</v>
      </c>
      <c r="B27" s="12" t="s">
        <v>480</v>
      </c>
      <c r="C27" s="158" t="s">
        <v>154</v>
      </c>
      <c r="D27" s="158">
        <v>2</v>
      </c>
      <c r="E27" s="158"/>
      <c r="F27" s="158"/>
      <c r="G27" s="158">
        <v>2</v>
      </c>
      <c r="H27" s="158"/>
      <c r="I27" s="158"/>
      <c r="J27" s="158"/>
      <c r="K27" s="158">
        <v>2</v>
      </c>
      <c r="L27" s="158"/>
      <c r="M27" s="158">
        <v>2</v>
      </c>
      <c r="N27" s="158"/>
      <c r="O27" s="158"/>
      <c r="P27" s="284">
        <f t="shared" si="0"/>
        <v>8</v>
      </c>
      <c r="Q27" s="286">
        <v>35</v>
      </c>
      <c r="R27" s="15">
        <f t="shared" si="2"/>
        <v>280</v>
      </c>
    </row>
    <row r="28" spans="1:18">
      <c r="A28" s="231">
        <v>18</v>
      </c>
      <c r="B28" s="271" t="s">
        <v>481</v>
      </c>
      <c r="C28" s="158" t="s">
        <v>154</v>
      </c>
      <c r="D28" s="158"/>
      <c r="E28" s="10"/>
      <c r="F28" s="10">
        <v>2</v>
      </c>
      <c r="G28" s="10"/>
      <c r="H28" s="10"/>
      <c r="I28" s="10">
        <v>2</v>
      </c>
      <c r="J28" s="10"/>
      <c r="K28" s="10">
        <v>2</v>
      </c>
      <c r="L28" s="10">
        <v>2</v>
      </c>
      <c r="M28" s="10"/>
      <c r="N28" s="10"/>
      <c r="O28" s="10">
        <v>2</v>
      </c>
      <c r="P28" s="284">
        <f t="shared" si="0"/>
        <v>10</v>
      </c>
      <c r="Q28" s="15">
        <v>45</v>
      </c>
      <c r="R28" s="15">
        <f>Q28*P28</f>
        <v>450</v>
      </c>
    </row>
    <row r="29" spans="1:18">
      <c r="A29" s="231">
        <v>19</v>
      </c>
      <c r="B29" s="282" t="s">
        <v>482</v>
      </c>
      <c r="C29" s="287" t="s">
        <v>284</v>
      </c>
      <c r="D29" s="287"/>
      <c r="E29" s="287"/>
      <c r="F29" s="276">
        <v>1</v>
      </c>
      <c r="G29" s="287"/>
      <c r="H29" s="287"/>
      <c r="I29" s="287"/>
      <c r="J29" s="287"/>
      <c r="K29" s="287"/>
      <c r="L29" s="287"/>
      <c r="M29" s="287"/>
      <c r="N29" s="286"/>
      <c r="O29" s="287"/>
      <c r="P29" s="289">
        <f t="shared" si="0"/>
        <v>1</v>
      </c>
      <c r="Q29" s="286">
        <v>3500</v>
      </c>
      <c r="R29" s="290">
        <f>P29*Q29</f>
        <v>3500</v>
      </c>
    </row>
    <row r="30" spans="1:18">
      <c r="A30" s="231">
        <v>20</v>
      </c>
      <c r="B30" s="19" t="s">
        <v>483</v>
      </c>
      <c r="C30" s="158" t="s">
        <v>469</v>
      </c>
      <c r="D30" s="158"/>
      <c r="E30" s="10"/>
      <c r="F30" s="10">
        <v>10</v>
      </c>
      <c r="G30" s="10"/>
      <c r="H30" s="10"/>
      <c r="I30" s="10"/>
      <c r="J30" s="10"/>
      <c r="K30" s="10"/>
      <c r="L30" s="10"/>
      <c r="M30" s="10"/>
      <c r="N30" s="10"/>
      <c r="O30" s="10"/>
      <c r="P30" s="284">
        <f t="shared" si="0"/>
        <v>10</v>
      </c>
      <c r="Q30" s="15">
        <v>80</v>
      </c>
      <c r="R30" s="15">
        <f>Q30*P30</f>
        <v>800</v>
      </c>
    </row>
    <row r="31" spans="1:18">
      <c r="A31" s="231">
        <v>21</v>
      </c>
      <c r="B31" s="12" t="s">
        <v>484</v>
      </c>
      <c r="C31" s="158" t="s">
        <v>154</v>
      </c>
      <c r="D31" s="158"/>
      <c r="E31" s="10"/>
      <c r="F31" s="10">
        <v>3</v>
      </c>
      <c r="G31" s="10"/>
      <c r="H31" s="10"/>
      <c r="I31" s="10">
        <v>3</v>
      </c>
      <c r="J31" s="10"/>
      <c r="K31" s="10">
        <v>3</v>
      </c>
      <c r="L31" s="10"/>
      <c r="M31" s="10"/>
      <c r="N31" s="10">
        <v>3</v>
      </c>
      <c r="O31" s="10"/>
      <c r="P31" s="284">
        <f t="shared" si="0"/>
        <v>12</v>
      </c>
      <c r="Q31" s="15">
        <v>35</v>
      </c>
      <c r="R31" s="15">
        <f>Q31*P31</f>
        <v>420</v>
      </c>
    </row>
    <row r="32" spans="1:18">
      <c r="A32" s="231">
        <v>22</v>
      </c>
      <c r="B32" s="271" t="s">
        <v>485</v>
      </c>
      <c r="C32" s="158" t="s">
        <v>469</v>
      </c>
      <c r="D32" s="158"/>
      <c r="E32" s="10"/>
      <c r="F32" s="10">
        <v>3</v>
      </c>
      <c r="G32" s="10"/>
      <c r="H32" s="10"/>
      <c r="I32" s="10"/>
      <c r="J32" s="10"/>
      <c r="K32" s="10"/>
      <c r="L32" s="10"/>
      <c r="M32" s="10"/>
      <c r="N32" s="10"/>
      <c r="O32" s="10"/>
      <c r="P32" s="284">
        <f t="shared" si="0"/>
        <v>3</v>
      </c>
      <c r="Q32" s="15">
        <v>400</v>
      </c>
      <c r="R32" s="15">
        <f>Q32*P32</f>
        <v>1200</v>
      </c>
    </row>
    <row r="33" spans="1:18">
      <c r="A33" s="231">
        <v>23</v>
      </c>
      <c r="B33" s="21" t="s">
        <v>486</v>
      </c>
      <c r="C33" s="193" t="s">
        <v>469</v>
      </c>
      <c r="D33" s="193"/>
      <c r="E33" s="234"/>
      <c r="F33" s="234">
        <v>1</v>
      </c>
      <c r="G33" s="234"/>
      <c r="H33" s="234"/>
      <c r="I33" s="234"/>
      <c r="J33" s="234">
        <v>1</v>
      </c>
      <c r="K33" s="234"/>
      <c r="L33" s="234"/>
      <c r="M33" s="234"/>
      <c r="N33" s="234"/>
      <c r="O33" s="234"/>
      <c r="P33" s="232">
        <f t="shared" ref="P33:P38" si="3">SUM(D33:O33)</f>
        <v>2</v>
      </c>
      <c r="Q33" s="233">
        <v>336</v>
      </c>
      <c r="R33" s="233">
        <f>Q33*P33</f>
        <v>672</v>
      </c>
    </row>
    <row r="34" spans="1:18">
      <c r="A34" s="231">
        <v>24</v>
      </c>
      <c r="B34" s="244" t="s">
        <v>487</v>
      </c>
      <c r="C34" s="193" t="s">
        <v>469</v>
      </c>
      <c r="D34" s="193"/>
      <c r="E34" s="234"/>
      <c r="F34" s="234">
        <v>1</v>
      </c>
      <c r="G34" s="234"/>
      <c r="H34" s="234">
        <v>1</v>
      </c>
      <c r="I34" s="234"/>
      <c r="J34" s="234"/>
      <c r="K34" s="234">
        <v>1</v>
      </c>
      <c r="L34" s="234"/>
      <c r="M34" s="234">
        <v>1</v>
      </c>
      <c r="N34" s="234"/>
      <c r="O34" s="234"/>
      <c r="P34" s="232">
        <f t="shared" si="3"/>
        <v>4</v>
      </c>
      <c r="Q34" s="233">
        <v>140</v>
      </c>
      <c r="R34" s="233">
        <f>Q34*P34</f>
        <v>560</v>
      </c>
    </row>
    <row r="35" spans="1:18">
      <c r="A35" s="231">
        <v>25</v>
      </c>
      <c r="B35" s="238" t="s">
        <v>488</v>
      </c>
      <c r="C35" s="237" t="s">
        <v>469</v>
      </c>
      <c r="D35" s="237"/>
      <c r="E35" s="237"/>
      <c r="F35" s="243">
        <v>1</v>
      </c>
      <c r="G35" s="237"/>
      <c r="H35" s="237"/>
      <c r="I35" s="237"/>
      <c r="J35" s="237"/>
      <c r="K35" s="237"/>
      <c r="L35" s="237"/>
      <c r="M35" s="237"/>
      <c r="N35" s="239"/>
      <c r="O35" s="237"/>
      <c r="P35" s="240">
        <f t="shared" si="3"/>
        <v>1</v>
      </c>
      <c r="Q35" s="236">
        <v>1850</v>
      </c>
      <c r="R35" s="241">
        <f>P35*Q35</f>
        <v>1850</v>
      </c>
    </row>
    <row r="36" spans="1:18">
      <c r="A36" s="231">
        <v>26</v>
      </c>
      <c r="B36" s="238" t="s">
        <v>489</v>
      </c>
      <c r="C36" s="237" t="s">
        <v>469</v>
      </c>
      <c r="D36" s="237"/>
      <c r="E36" s="237"/>
      <c r="F36" s="243">
        <v>8</v>
      </c>
      <c r="G36" s="237"/>
      <c r="H36" s="237"/>
      <c r="I36" s="237"/>
      <c r="J36" s="237"/>
      <c r="K36" s="237"/>
      <c r="L36" s="237"/>
      <c r="M36" s="237"/>
      <c r="N36" s="239"/>
      <c r="O36" s="237"/>
      <c r="P36" s="240">
        <f t="shared" si="3"/>
        <v>8</v>
      </c>
      <c r="Q36" s="236">
        <v>1000</v>
      </c>
      <c r="R36" s="241">
        <f>P36*Q36</f>
        <v>8000</v>
      </c>
    </row>
    <row r="37" spans="1:18">
      <c r="A37" s="231">
        <v>27</v>
      </c>
      <c r="B37" s="238" t="s">
        <v>490</v>
      </c>
      <c r="C37" s="237" t="s">
        <v>469</v>
      </c>
      <c r="D37" s="237"/>
      <c r="E37" s="237"/>
      <c r="F37" s="243">
        <v>50</v>
      </c>
      <c r="G37" s="237"/>
      <c r="H37" s="237"/>
      <c r="I37" s="237"/>
      <c r="J37" s="237"/>
      <c r="K37" s="237"/>
      <c r="L37" s="237"/>
      <c r="M37" s="237"/>
      <c r="N37" s="239"/>
      <c r="O37" s="237"/>
      <c r="P37" s="240">
        <f t="shared" si="3"/>
        <v>50</v>
      </c>
      <c r="Q37" s="236">
        <v>15</v>
      </c>
      <c r="R37" s="241">
        <f>P37*Q37</f>
        <v>750</v>
      </c>
    </row>
    <row r="38" spans="1:18">
      <c r="A38" s="231">
        <v>28</v>
      </c>
      <c r="B38" s="235" t="s">
        <v>491</v>
      </c>
      <c r="C38" s="193" t="s">
        <v>469</v>
      </c>
      <c r="D38" s="193"/>
      <c r="E38" s="193">
        <v>3</v>
      </c>
      <c r="F38" s="193"/>
      <c r="G38" s="193"/>
      <c r="H38" s="193"/>
      <c r="I38" s="193"/>
      <c r="J38" s="193"/>
      <c r="K38" s="193"/>
      <c r="L38" s="193"/>
      <c r="M38" s="193"/>
      <c r="N38" s="193"/>
      <c r="O38" s="193"/>
      <c r="P38" s="232">
        <f t="shared" si="3"/>
        <v>3</v>
      </c>
      <c r="Q38" s="230">
        <v>500</v>
      </c>
      <c r="R38" s="233">
        <f>Q38*P38</f>
        <v>1500</v>
      </c>
    </row>
    <row r="39" spans="1:18">
      <c r="A39" s="246">
        <v>1</v>
      </c>
      <c r="B39" s="247" t="s">
        <v>492</v>
      </c>
      <c r="C39" s="237" t="s">
        <v>493</v>
      </c>
      <c r="D39" s="237"/>
      <c r="E39" s="237"/>
      <c r="F39" s="237">
        <v>3</v>
      </c>
      <c r="G39" s="237"/>
      <c r="H39" s="237"/>
      <c r="I39" s="237"/>
      <c r="J39" s="237"/>
      <c r="K39" s="237"/>
      <c r="L39" s="237"/>
      <c r="M39" s="237"/>
      <c r="N39" s="239"/>
      <c r="O39" s="237"/>
      <c r="P39" s="240">
        <v>3</v>
      </c>
      <c r="Q39" s="236">
        <v>10800</v>
      </c>
      <c r="R39" s="241">
        <f t="shared" ref="R39:R40" si="4">P39*Q39</f>
        <v>32400</v>
      </c>
    </row>
    <row r="40" spans="1:18" ht="15.75">
      <c r="A40" s="231">
        <v>2</v>
      </c>
      <c r="B40" s="242" t="s">
        <v>494</v>
      </c>
      <c r="C40" s="248" t="s">
        <v>284</v>
      </c>
      <c r="D40" s="237"/>
      <c r="E40" s="237"/>
      <c r="F40" s="237">
        <v>1</v>
      </c>
      <c r="G40" s="237"/>
      <c r="H40" s="237"/>
      <c r="I40" s="237"/>
      <c r="J40" s="237"/>
      <c r="K40" s="237"/>
      <c r="L40" s="237"/>
      <c r="M40" s="237"/>
      <c r="N40" s="237"/>
      <c r="O40" s="237"/>
      <c r="P40" s="240">
        <f>SUM(D40:O40)</f>
        <v>1</v>
      </c>
      <c r="Q40" s="236">
        <v>15600</v>
      </c>
      <c r="R40" s="241">
        <f t="shared" si="4"/>
        <v>15600</v>
      </c>
    </row>
    <row r="41" spans="1:18">
      <c r="A41" s="246">
        <v>1</v>
      </c>
      <c r="B41" s="242" t="s">
        <v>495</v>
      </c>
      <c r="C41" s="237" t="s">
        <v>496</v>
      </c>
      <c r="D41" s="237"/>
      <c r="E41" s="237">
        <v>3</v>
      </c>
      <c r="F41" s="61"/>
      <c r="G41" s="237"/>
      <c r="H41" s="237"/>
      <c r="I41" s="237"/>
      <c r="J41" s="237"/>
      <c r="K41" s="237"/>
      <c r="L41" s="237"/>
      <c r="M41" s="237"/>
      <c r="N41" s="237"/>
      <c r="O41" s="237"/>
      <c r="P41" s="240">
        <f t="shared" ref="P41:P42" si="5">SUM(D41:O41)</f>
        <v>3</v>
      </c>
      <c r="Q41" s="236">
        <v>8750</v>
      </c>
      <c r="R41" s="241">
        <f t="shared" ref="R41:R42" si="6">P41*Q41</f>
        <v>26250</v>
      </c>
    </row>
    <row r="42" spans="1:18">
      <c r="A42" s="231">
        <v>2</v>
      </c>
      <c r="B42" s="242" t="s">
        <v>497</v>
      </c>
      <c r="C42" s="237" t="s">
        <v>498</v>
      </c>
      <c r="D42" s="237"/>
      <c r="E42" s="237">
        <v>3</v>
      </c>
      <c r="F42" s="61"/>
      <c r="G42" s="237"/>
      <c r="H42" s="237"/>
      <c r="I42" s="237"/>
      <c r="J42" s="237"/>
      <c r="K42" s="237"/>
      <c r="L42" s="237"/>
      <c r="M42" s="237"/>
      <c r="N42" s="237"/>
      <c r="O42" s="237"/>
      <c r="P42" s="240">
        <f t="shared" si="5"/>
        <v>3</v>
      </c>
      <c r="Q42" s="236">
        <v>3900</v>
      </c>
      <c r="R42" s="241">
        <f t="shared" si="6"/>
        <v>11700</v>
      </c>
    </row>
    <row r="43" spans="1:18">
      <c r="A43" s="407"/>
      <c r="B43" s="427" t="s">
        <v>243</v>
      </c>
      <c r="C43" s="405"/>
      <c r="D43" s="405"/>
      <c r="E43" s="405"/>
      <c r="F43" s="405"/>
      <c r="G43" s="405"/>
      <c r="H43" s="405"/>
      <c r="I43" s="405"/>
      <c r="J43" s="405"/>
      <c r="K43" s="405"/>
      <c r="L43" s="405"/>
      <c r="M43" s="405"/>
      <c r="N43" s="405"/>
      <c r="O43" s="405"/>
      <c r="P43" s="405"/>
      <c r="Q43" s="405"/>
      <c r="R43" s="428">
        <f>SUM(R11:R42)</f>
        <v>145946</v>
      </c>
    </row>
    <row r="44" spans="1:18">
      <c r="R44" s="245"/>
    </row>
    <row r="45" spans="1:18">
      <c r="A45" s="388" t="s">
        <v>787</v>
      </c>
      <c r="B45" s="389"/>
      <c r="C45" s="389"/>
      <c r="D45" s="389"/>
      <c r="E45" s="389"/>
      <c r="F45" s="389"/>
      <c r="G45" s="390"/>
      <c r="H45" s="390"/>
      <c r="I45" s="390"/>
      <c r="J45" s="401"/>
      <c r="K45" s="401"/>
      <c r="L45" s="401"/>
      <c r="M45" s="401"/>
      <c r="R45" s="245"/>
    </row>
    <row r="46" spans="1:18">
      <c r="A46" s="392"/>
      <c r="B46" s="390"/>
      <c r="C46" s="390"/>
      <c r="D46" s="390"/>
      <c r="E46" s="390"/>
      <c r="F46" s="390"/>
      <c r="J46" s="402"/>
      <c r="L46" s="403"/>
      <c r="R46" s="245"/>
    </row>
    <row r="47" spans="1:18">
      <c r="A47" s="195"/>
      <c r="B47" s="392"/>
      <c r="C47" s="390"/>
      <c r="D47" s="390"/>
      <c r="E47" s="390"/>
      <c r="F47" s="390"/>
      <c r="G47" s="390"/>
      <c r="K47" s="277" t="s">
        <v>244</v>
      </c>
    </row>
    <row r="48" spans="1:18">
      <c r="A48" s="195"/>
      <c r="B48" s="392"/>
      <c r="C48" s="390"/>
      <c r="D48" s="390"/>
      <c r="E48" s="390"/>
      <c r="F48" s="390"/>
      <c r="G48" s="390"/>
      <c r="H48" s="390"/>
      <c r="N48" s="494" t="s">
        <v>793</v>
      </c>
      <c r="O48" s="494"/>
      <c r="P48" s="494"/>
      <c r="Q48" s="494"/>
      <c r="R48" s="494"/>
    </row>
    <row r="49" spans="1:18">
      <c r="A49" s="195"/>
      <c r="B49" s="195"/>
      <c r="C49" s="195"/>
      <c r="D49" s="195"/>
      <c r="E49" s="195"/>
      <c r="F49" s="195"/>
      <c r="G49" s="195"/>
      <c r="H49" s="195"/>
      <c r="N49" s="495" t="s">
        <v>884</v>
      </c>
      <c r="O49" s="495"/>
      <c r="P49" s="495"/>
      <c r="Q49" s="495"/>
      <c r="R49" s="495"/>
    </row>
    <row r="50" spans="1:18">
      <c r="N50" s="496" t="s">
        <v>788</v>
      </c>
      <c r="O50" s="496"/>
      <c r="P50" s="496"/>
      <c r="Q50" s="496"/>
      <c r="R50" s="496"/>
    </row>
  </sheetData>
  <mergeCells count="23">
    <mergeCell ref="K8:K9"/>
    <mergeCell ref="L8:L9"/>
    <mergeCell ref="A1:R1"/>
    <mergeCell ref="A2:R2"/>
    <mergeCell ref="K4:R4"/>
    <mergeCell ref="A5:J5"/>
    <mergeCell ref="K5:R5"/>
    <mergeCell ref="N48:R48"/>
    <mergeCell ref="N49:R49"/>
    <mergeCell ref="N50:R50"/>
    <mergeCell ref="A7:B9"/>
    <mergeCell ref="D7:P7"/>
    <mergeCell ref="D8:D9"/>
    <mergeCell ref="E8:E9"/>
    <mergeCell ref="F8:F9"/>
    <mergeCell ref="M8:M9"/>
    <mergeCell ref="N8:N9"/>
    <mergeCell ref="O8:O9"/>
    <mergeCell ref="P8:P9"/>
    <mergeCell ref="G8:G9"/>
    <mergeCell ref="H8:H9"/>
    <mergeCell ref="I8:I9"/>
    <mergeCell ref="J8:J9"/>
  </mergeCells>
  <pageMargins left="0.7" right="0.7" top="0.5" bottom="0.25" header="0.3" footer="0.3"/>
  <pageSetup paperSize="5" orientation="landscape" horizontalDpi="180" verticalDpi="180" r:id="rId1"/>
  <drawing r:id="rId2"/>
</worksheet>
</file>

<file path=xl/worksheets/sheet8.xml><?xml version="1.0" encoding="utf-8"?>
<worksheet xmlns="http://schemas.openxmlformats.org/spreadsheetml/2006/main" xmlns:r="http://schemas.openxmlformats.org/officeDocument/2006/relationships">
  <dimension ref="A1:Q72"/>
  <sheetViews>
    <sheetView topLeftCell="C54" workbookViewId="0">
      <selection activeCell="L70" sqref="L70:Q70"/>
    </sheetView>
  </sheetViews>
  <sheetFormatPr defaultRowHeight="15"/>
  <cols>
    <col min="1" max="1" width="30.85546875" customWidth="1"/>
    <col min="2" max="2" width="9.140625" customWidth="1"/>
    <col min="3" max="15" width="6.7109375" customWidth="1"/>
    <col min="16" max="17" width="12" customWidth="1"/>
  </cols>
  <sheetData>
    <row r="1" spans="1:17">
      <c r="A1" s="573" t="s">
        <v>502</v>
      </c>
      <c r="B1" s="574"/>
      <c r="C1" s="574"/>
      <c r="D1" s="574"/>
      <c r="E1" s="574"/>
      <c r="F1" s="574"/>
      <c r="G1" s="574"/>
      <c r="H1" s="574"/>
      <c r="I1" s="574"/>
      <c r="J1" s="574"/>
      <c r="K1" s="574"/>
      <c r="L1" s="574"/>
      <c r="M1" s="574"/>
      <c r="N1" s="574"/>
      <c r="O1" s="574"/>
      <c r="P1" s="574"/>
      <c r="Q1" s="575"/>
    </row>
    <row r="2" spans="1:17">
      <c r="A2" s="576" t="s">
        <v>503</v>
      </c>
      <c r="B2" s="577"/>
      <c r="C2" s="577"/>
      <c r="D2" s="577"/>
      <c r="E2" s="577"/>
      <c r="F2" s="577"/>
      <c r="G2" s="577"/>
      <c r="H2" s="577"/>
      <c r="I2" s="577"/>
      <c r="J2" s="577"/>
      <c r="K2" s="577"/>
      <c r="L2" s="577"/>
      <c r="M2" s="577"/>
      <c r="N2" s="577"/>
      <c r="O2" s="577"/>
      <c r="P2" s="577"/>
      <c r="Q2" s="578"/>
    </row>
    <row r="3" spans="1:17">
      <c r="A3" s="249"/>
      <c r="B3" s="250"/>
      <c r="C3" s="250"/>
      <c r="D3" s="250"/>
      <c r="E3" s="250"/>
      <c r="F3" s="250"/>
      <c r="G3" s="250"/>
      <c r="H3" s="250"/>
      <c r="I3" s="250"/>
      <c r="J3" s="250"/>
      <c r="K3" s="250"/>
      <c r="L3" s="250"/>
      <c r="M3" s="250"/>
      <c r="N3" s="250"/>
      <c r="O3" s="250"/>
      <c r="P3" s="250"/>
      <c r="Q3" s="251"/>
    </row>
    <row r="4" spans="1:17">
      <c r="A4" s="252" t="s">
        <v>504</v>
      </c>
      <c r="B4" s="250"/>
      <c r="C4" s="250"/>
      <c r="D4" s="250"/>
      <c r="E4" s="250"/>
      <c r="F4" s="250"/>
      <c r="G4" s="250"/>
      <c r="H4" s="250"/>
      <c r="I4" s="250"/>
      <c r="J4" s="250"/>
      <c r="K4" s="250"/>
      <c r="L4" s="250"/>
      <c r="M4" s="250"/>
      <c r="N4" s="250"/>
      <c r="O4" s="250"/>
      <c r="P4" s="250"/>
      <c r="Q4" s="251"/>
    </row>
    <row r="5" spans="1:17">
      <c r="A5" s="252" t="s">
        <v>505</v>
      </c>
      <c r="B5" s="250"/>
      <c r="C5" s="250"/>
      <c r="D5" s="250"/>
      <c r="E5" s="250"/>
      <c r="F5" s="250"/>
      <c r="G5" s="250"/>
      <c r="H5" s="250"/>
      <c r="I5" s="250"/>
      <c r="J5" s="250"/>
      <c r="K5" s="250"/>
      <c r="L5" s="250"/>
      <c r="M5" s="250"/>
      <c r="N5" s="250"/>
      <c r="O5" s="250"/>
      <c r="P5" s="250"/>
      <c r="Q5" s="251"/>
    </row>
    <row r="6" spans="1:17">
      <c r="A6" s="252" t="s">
        <v>506</v>
      </c>
      <c r="B6" s="250"/>
      <c r="C6" s="250"/>
      <c r="D6" s="250"/>
      <c r="E6" s="250"/>
      <c r="F6" s="250"/>
      <c r="G6" s="250"/>
      <c r="H6" s="250"/>
      <c r="I6" s="250"/>
      <c r="J6" s="250"/>
      <c r="K6" s="250"/>
      <c r="L6" s="250"/>
      <c r="M6" s="250"/>
      <c r="N6" s="250"/>
      <c r="O6" s="250"/>
      <c r="P6" s="250"/>
      <c r="Q6" s="251"/>
    </row>
    <row r="7" spans="1:17">
      <c r="A7" s="579" t="s">
        <v>117</v>
      </c>
      <c r="B7" s="580" t="s">
        <v>507</v>
      </c>
      <c r="C7" s="579" t="s">
        <v>119</v>
      </c>
      <c r="D7" s="579"/>
      <c r="E7" s="579"/>
      <c r="F7" s="579"/>
      <c r="G7" s="579"/>
      <c r="H7" s="579"/>
      <c r="I7" s="579"/>
      <c r="J7" s="579"/>
      <c r="K7" s="579"/>
      <c r="L7" s="579"/>
      <c r="M7" s="579"/>
      <c r="N7" s="579"/>
      <c r="O7" s="579"/>
      <c r="P7" s="580" t="s">
        <v>508</v>
      </c>
      <c r="Q7" s="580" t="s">
        <v>509</v>
      </c>
    </row>
    <row r="8" spans="1:17">
      <c r="A8" s="579"/>
      <c r="B8" s="580"/>
      <c r="C8" s="253" t="s">
        <v>499</v>
      </c>
      <c r="D8" s="253" t="s">
        <v>124</v>
      </c>
      <c r="E8" s="253" t="s">
        <v>510</v>
      </c>
      <c r="F8" s="253" t="s">
        <v>126</v>
      </c>
      <c r="G8" s="253" t="s">
        <v>127</v>
      </c>
      <c r="H8" s="253" t="s">
        <v>128</v>
      </c>
      <c r="I8" s="253" t="s">
        <v>458</v>
      </c>
      <c r="J8" s="253" t="s">
        <v>130</v>
      </c>
      <c r="K8" s="253" t="s">
        <v>459</v>
      </c>
      <c r="L8" s="253" t="s">
        <v>132</v>
      </c>
      <c r="M8" s="253" t="s">
        <v>500</v>
      </c>
      <c r="N8" s="253" t="s">
        <v>134</v>
      </c>
      <c r="O8" s="253" t="s">
        <v>121</v>
      </c>
      <c r="P8" s="580"/>
      <c r="Q8" s="580"/>
    </row>
    <row r="9" spans="1:17">
      <c r="A9" s="291" t="s">
        <v>501</v>
      </c>
      <c r="B9" s="235"/>
      <c r="C9" s="235"/>
      <c r="D9" s="235"/>
      <c r="E9" s="235"/>
      <c r="F9" s="235"/>
      <c r="G9" s="235"/>
      <c r="H9" s="235"/>
      <c r="I9" s="235"/>
      <c r="J9" s="235"/>
      <c r="K9" s="235"/>
      <c r="L9" s="235"/>
      <c r="M9" s="235"/>
      <c r="N9" s="235"/>
      <c r="O9" s="235"/>
      <c r="P9" s="235"/>
      <c r="Q9" s="235"/>
    </row>
    <row r="10" spans="1:17">
      <c r="A10" s="253" t="s">
        <v>511</v>
      </c>
      <c r="B10" s="235"/>
      <c r="C10" s="235"/>
      <c r="D10" s="235"/>
      <c r="E10" s="235"/>
      <c r="F10" s="235"/>
      <c r="G10" s="235"/>
      <c r="H10" s="235"/>
      <c r="I10" s="235"/>
      <c r="J10" s="235"/>
      <c r="K10" s="235"/>
      <c r="L10" s="235"/>
      <c r="M10" s="235"/>
      <c r="N10" s="235"/>
      <c r="O10" s="235"/>
      <c r="P10" s="235"/>
      <c r="Q10" s="235"/>
    </row>
    <row r="11" spans="1:17">
      <c r="A11" s="255" t="s">
        <v>512</v>
      </c>
      <c r="B11" s="255" t="s">
        <v>513</v>
      </c>
      <c r="C11" s="255">
        <v>1</v>
      </c>
      <c r="D11" s="255"/>
      <c r="E11" s="255">
        <v>1</v>
      </c>
      <c r="F11" s="255"/>
      <c r="G11" s="255">
        <v>1</v>
      </c>
      <c r="H11" s="255"/>
      <c r="I11" s="255">
        <v>1</v>
      </c>
      <c r="J11" s="255"/>
      <c r="K11" s="255">
        <v>1</v>
      </c>
      <c r="L11" s="255"/>
      <c r="M11" s="255">
        <v>1</v>
      </c>
      <c r="N11" s="255"/>
      <c r="O11" s="255">
        <f>SUM(C11:N11)</f>
        <v>6</v>
      </c>
      <c r="P11" s="256">
        <v>55</v>
      </c>
      <c r="Q11" s="256">
        <f>P11*O11</f>
        <v>330</v>
      </c>
    </row>
    <row r="12" spans="1:17">
      <c r="A12" s="255" t="s">
        <v>514</v>
      </c>
      <c r="B12" s="255" t="s">
        <v>513</v>
      </c>
      <c r="C12" s="255"/>
      <c r="D12" s="255"/>
      <c r="E12" s="255">
        <v>1</v>
      </c>
      <c r="F12" s="255"/>
      <c r="G12" s="255"/>
      <c r="H12" s="255">
        <v>1</v>
      </c>
      <c r="I12" s="255"/>
      <c r="J12" s="255"/>
      <c r="K12" s="255">
        <v>1</v>
      </c>
      <c r="L12" s="255"/>
      <c r="M12" s="255"/>
      <c r="N12" s="255">
        <v>1</v>
      </c>
      <c r="O12" s="255">
        <f t="shared" ref="O12:O44" si="0">SUM(C12:N12)</f>
        <v>4</v>
      </c>
      <c r="P12" s="256">
        <v>60</v>
      </c>
      <c r="Q12" s="256">
        <f t="shared" ref="Q12:Q44" si="1">P12*O12</f>
        <v>240</v>
      </c>
    </row>
    <row r="13" spans="1:17">
      <c r="A13" s="255" t="s">
        <v>515</v>
      </c>
      <c r="B13" s="255" t="s">
        <v>152</v>
      </c>
      <c r="C13" s="255">
        <v>1</v>
      </c>
      <c r="D13" s="255"/>
      <c r="E13" s="255"/>
      <c r="F13" s="255"/>
      <c r="G13" s="255"/>
      <c r="H13" s="255"/>
      <c r="I13" s="255"/>
      <c r="J13" s="255"/>
      <c r="K13" s="255"/>
      <c r="L13" s="255"/>
      <c r="M13" s="255"/>
      <c r="N13" s="255"/>
      <c r="O13" s="255">
        <f t="shared" si="0"/>
        <v>1</v>
      </c>
      <c r="P13" s="256">
        <v>150</v>
      </c>
      <c r="Q13" s="256">
        <f t="shared" si="1"/>
        <v>150</v>
      </c>
    </row>
    <row r="14" spans="1:17">
      <c r="A14" s="255" t="s">
        <v>516</v>
      </c>
      <c r="B14" s="255" t="s">
        <v>517</v>
      </c>
      <c r="C14" s="255">
        <v>1</v>
      </c>
      <c r="D14" s="255"/>
      <c r="E14" s="255"/>
      <c r="F14" s="255"/>
      <c r="G14" s="255"/>
      <c r="H14" s="255"/>
      <c r="I14" s="255"/>
      <c r="J14" s="255"/>
      <c r="K14" s="255"/>
      <c r="L14" s="255"/>
      <c r="M14" s="255"/>
      <c r="N14" s="255"/>
      <c r="O14" s="255">
        <f t="shared" si="0"/>
        <v>1</v>
      </c>
      <c r="P14" s="256">
        <v>75</v>
      </c>
      <c r="Q14" s="256">
        <f t="shared" si="1"/>
        <v>75</v>
      </c>
    </row>
    <row r="15" spans="1:17">
      <c r="A15" s="255" t="s">
        <v>518</v>
      </c>
      <c r="B15" s="255" t="s">
        <v>154</v>
      </c>
      <c r="C15" s="255">
        <v>1</v>
      </c>
      <c r="D15" s="255"/>
      <c r="E15" s="255"/>
      <c r="F15" s="255"/>
      <c r="G15" s="255">
        <v>1</v>
      </c>
      <c r="H15" s="255"/>
      <c r="I15" s="255"/>
      <c r="J15" s="255">
        <v>1</v>
      </c>
      <c r="K15" s="255"/>
      <c r="L15" s="255">
        <v>1</v>
      </c>
      <c r="M15" s="255"/>
      <c r="N15" s="255"/>
      <c r="O15" s="255">
        <f t="shared" si="0"/>
        <v>4</v>
      </c>
      <c r="P15" s="256">
        <v>30</v>
      </c>
      <c r="Q15" s="256">
        <f t="shared" si="1"/>
        <v>120</v>
      </c>
    </row>
    <row r="16" spans="1:17">
      <c r="A16" s="255" t="s">
        <v>519</v>
      </c>
      <c r="B16" s="255" t="s">
        <v>154</v>
      </c>
      <c r="C16" s="255">
        <v>1</v>
      </c>
      <c r="D16" s="255"/>
      <c r="E16" s="255"/>
      <c r="F16" s="255">
        <v>1</v>
      </c>
      <c r="G16" s="255"/>
      <c r="H16" s="255">
        <v>1</v>
      </c>
      <c r="I16" s="255"/>
      <c r="J16" s="255"/>
      <c r="K16" s="255">
        <v>1</v>
      </c>
      <c r="L16" s="255"/>
      <c r="M16" s="255"/>
      <c r="N16" s="255">
        <v>1</v>
      </c>
      <c r="O16" s="255">
        <f t="shared" si="0"/>
        <v>5</v>
      </c>
      <c r="P16" s="256">
        <v>100</v>
      </c>
      <c r="Q16" s="256">
        <f t="shared" si="1"/>
        <v>500</v>
      </c>
    </row>
    <row r="17" spans="1:17">
      <c r="A17" s="255" t="s">
        <v>520</v>
      </c>
      <c r="B17" s="255" t="s">
        <v>284</v>
      </c>
      <c r="C17" s="255">
        <v>1</v>
      </c>
      <c r="D17" s="255"/>
      <c r="E17" s="255"/>
      <c r="F17" s="255"/>
      <c r="G17" s="255"/>
      <c r="H17" s="255">
        <v>1</v>
      </c>
      <c r="I17" s="255"/>
      <c r="J17" s="255"/>
      <c r="K17" s="255"/>
      <c r="L17" s="255">
        <v>1</v>
      </c>
      <c r="M17" s="255"/>
      <c r="N17" s="255"/>
      <c r="O17" s="255">
        <f t="shared" si="0"/>
        <v>3</v>
      </c>
      <c r="P17" s="256">
        <v>300</v>
      </c>
      <c r="Q17" s="256">
        <f t="shared" si="1"/>
        <v>900</v>
      </c>
    </row>
    <row r="18" spans="1:17">
      <c r="A18" s="255" t="s">
        <v>521</v>
      </c>
      <c r="B18" s="255" t="s">
        <v>517</v>
      </c>
      <c r="C18" s="255">
        <v>1</v>
      </c>
      <c r="D18" s="255"/>
      <c r="E18" s="255"/>
      <c r="F18" s="255">
        <v>1</v>
      </c>
      <c r="G18" s="255"/>
      <c r="H18" s="255">
        <v>1</v>
      </c>
      <c r="I18" s="255"/>
      <c r="J18" s="255">
        <v>1</v>
      </c>
      <c r="K18" s="255"/>
      <c r="L18" s="255">
        <v>1</v>
      </c>
      <c r="M18" s="255"/>
      <c r="N18" s="255">
        <v>1</v>
      </c>
      <c r="O18" s="255">
        <f t="shared" si="0"/>
        <v>6</v>
      </c>
      <c r="P18" s="256">
        <v>50</v>
      </c>
      <c r="Q18" s="256">
        <f t="shared" si="1"/>
        <v>300</v>
      </c>
    </row>
    <row r="19" spans="1:17">
      <c r="A19" s="255" t="s">
        <v>522</v>
      </c>
      <c r="B19" s="255" t="s">
        <v>517</v>
      </c>
      <c r="C19" s="255">
        <v>1</v>
      </c>
      <c r="D19" s="255"/>
      <c r="E19" s="255"/>
      <c r="F19" s="255"/>
      <c r="G19" s="255"/>
      <c r="H19" s="255"/>
      <c r="I19" s="255"/>
      <c r="J19" s="255">
        <v>1</v>
      </c>
      <c r="K19" s="255"/>
      <c r="L19" s="255"/>
      <c r="M19" s="255"/>
      <c r="N19" s="255">
        <v>1</v>
      </c>
      <c r="O19" s="255">
        <f t="shared" si="0"/>
        <v>3</v>
      </c>
      <c r="P19" s="256">
        <v>40</v>
      </c>
      <c r="Q19" s="256">
        <f t="shared" si="1"/>
        <v>120</v>
      </c>
    </row>
    <row r="20" spans="1:17">
      <c r="A20" s="255" t="s">
        <v>523</v>
      </c>
      <c r="B20" s="255" t="s">
        <v>517</v>
      </c>
      <c r="C20" s="255"/>
      <c r="D20" s="255"/>
      <c r="E20" s="255">
        <v>1</v>
      </c>
      <c r="F20" s="255"/>
      <c r="G20" s="255"/>
      <c r="H20" s="255"/>
      <c r="I20" s="255">
        <v>1</v>
      </c>
      <c r="J20" s="255"/>
      <c r="K20" s="255"/>
      <c r="L20" s="255"/>
      <c r="M20" s="255">
        <v>1</v>
      </c>
      <c r="N20" s="255"/>
      <c r="O20" s="255">
        <f t="shared" si="0"/>
        <v>3</v>
      </c>
      <c r="P20" s="256">
        <v>100</v>
      </c>
      <c r="Q20" s="256">
        <f t="shared" si="1"/>
        <v>300</v>
      </c>
    </row>
    <row r="21" spans="1:17">
      <c r="A21" s="255" t="s">
        <v>524</v>
      </c>
      <c r="B21" s="255" t="s">
        <v>517</v>
      </c>
      <c r="C21" s="255"/>
      <c r="D21" s="255">
        <v>1</v>
      </c>
      <c r="E21" s="255"/>
      <c r="F21" s="255"/>
      <c r="G21" s="255">
        <v>1</v>
      </c>
      <c r="H21" s="255"/>
      <c r="I21" s="255">
        <v>1</v>
      </c>
      <c r="J21" s="255"/>
      <c r="K21" s="255"/>
      <c r="L21" s="255">
        <v>1</v>
      </c>
      <c r="M21" s="255"/>
      <c r="N21" s="255"/>
      <c r="O21" s="255">
        <f t="shared" si="0"/>
        <v>4</v>
      </c>
      <c r="P21" s="256">
        <v>90</v>
      </c>
      <c r="Q21" s="256">
        <f t="shared" si="1"/>
        <v>360</v>
      </c>
    </row>
    <row r="22" spans="1:17">
      <c r="A22" s="255" t="s">
        <v>525</v>
      </c>
      <c r="B22" s="255" t="s">
        <v>154</v>
      </c>
      <c r="C22" s="255">
        <v>1</v>
      </c>
      <c r="D22" s="255"/>
      <c r="E22" s="255">
        <v>1</v>
      </c>
      <c r="F22" s="255"/>
      <c r="G22" s="255"/>
      <c r="H22" s="255">
        <v>1</v>
      </c>
      <c r="I22" s="255"/>
      <c r="J22" s="255">
        <v>1</v>
      </c>
      <c r="K22" s="255"/>
      <c r="L22" s="255"/>
      <c r="M22" s="255">
        <v>1</v>
      </c>
      <c r="N22" s="255"/>
      <c r="O22" s="255">
        <f t="shared" si="0"/>
        <v>5</v>
      </c>
      <c r="P22" s="256">
        <v>83</v>
      </c>
      <c r="Q22" s="256">
        <f t="shared" si="1"/>
        <v>415</v>
      </c>
    </row>
    <row r="23" spans="1:17">
      <c r="A23" s="255" t="s">
        <v>526</v>
      </c>
      <c r="B23" s="255" t="s">
        <v>517</v>
      </c>
      <c r="C23" s="255"/>
      <c r="D23" s="255">
        <v>1</v>
      </c>
      <c r="E23" s="255"/>
      <c r="F23" s="255">
        <v>1</v>
      </c>
      <c r="G23" s="255"/>
      <c r="H23" s="255">
        <v>1</v>
      </c>
      <c r="I23" s="255"/>
      <c r="J23" s="255">
        <v>1</v>
      </c>
      <c r="K23" s="255"/>
      <c r="L23" s="255">
        <v>1</v>
      </c>
      <c r="M23" s="255"/>
      <c r="N23" s="255">
        <v>1</v>
      </c>
      <c r="O23" s="255">
        <f t="shared" si="0"/>
        <v>6</v>
      </c>
      <c r="P23" s="256">
        <v>10</v>
      </c>
      <c r="Q23" s="256">
        <f t="shared" si="1"/>
        <v>60</v>
      </c>
    </row>
    <row r="24" spans="1:17">
      <c r="A24" s="255" t="s">
        <v>527</v>
      </c>
      <c r="B24" s="255" t="s">
        <v>154</v>
      </c>
      <c r="C24" s="255"/>
      <c r="D24" s="255"/>
      <c r="E24" s="255"/>
      <c r="F24" s="255">
        <v>1</v>
      </c>
      <c r="G24" s="255"/>
      <c r="H24" s="255"/>
      <c r="I24" s="255"/>
      <c r="J24" s="255">
        <v>1</v>
      </c>
      <c r="K24" s="255"/>
      <c r="L24" s="255"/>
      <c r="M24" s="255"/>
      <c r="N24" s="255"/>
      <c r="O24" s="255">
        <f t="shared" si="0"/>
        <v>2</v>
      </c>
      <c r="P24" s="256">
        <v>100</v>
      </c>
      <c r="Q24" s="256">
        <f t="shared" si="1"/>
        <v>200</v>
      </c>
    </row>
    <row r="25" spans="1:17">
      <c r="A25" s="255" t="s">
        <v>528</v>
      </c>
      <c r="B25" s="255" t="s">
        <v>517</v>
      </c>
      <c r="C25" s="255"/>
      <c r="D25" s="255"/>
      <c r="E25" s="255"/>
      <c r="F25" s="255">
        <v>1</v>
      </c>
      <c r="G25" s="255"/>
      <c r="H25" s="255"/>
      <c r="I25" s="255">
        <v>1</v>
      </c>
      <c r="J25" s="255"/>
      <c r="K25" s="255"/>
      <c r="L25" s="255">
        <v>1</v>
      </c>
      <c r="M25" s="255"/>
      <c r="N25" s="255"/>
      <c r="O25" s="255">
        <f t="shared" si="0"/>
        <v>3</v>
      </c>
      <c r="P25" s="256">
        <v>30</v>
      </c>
      <c r="Q25" s="256">
        <f t="shared" si="1"/>
        <v>90</v>
      </c>
    </row>
    <row r="26" spans="1:17">
      <c r="A26" s="255" t="s">
        <v>529</v>
      </c>
      <c r="B26" s="255" t="s">
        <v>517</v>
      </c>
      <c r="C26" s="255">
        <v>1</v>
      </c>
      <c r="D26" s="255"/>
      <c r="E26" s="255">
        <v>1</v>
      </c>
      <c r="F26" s="255"/>
      <c r="G26" s="255">
        <v>1</v>
      </c>
      <c r="H26" s="255"/>
      <c r="I26" s="255">
        <v>1</v>
      </c>
      <c r="J26" s="255"/>
      <c r="K26" s="255">
        <v>1</v>
      </c>
      <c r="L26" s="255"/>
      <c r="M26" s="255">
        <v>1</v>
      </c>
      <c r="N26" s="255"/>
      <c r="O26" s="255">
        <f t="shared" si="0"/>
        <v>6</v>
      </c>
      <c r="P26" s="256">
        <v>50</v>
      </c>
      <c r="Q26" s="256">
        <f t="shared" si="1"/>
        <v>300</v>
      </c>
    </row>
    <row r="27" spans="1:17">
      <c r="A27" s="255" t="s">
        <v>530</v>
      </c>
      <c r="B27" s="255" t="s">
        <v>517</v>
      </c>
      <c r="C27" s="255"/>
      <c r="D27" s="255">
        <v>1</v>
      </c>
      <c r="E27" s="255"/>
      <c r="F27" s="255"/>
      <c r="G27" s="255">
        <v>1</v>
      </c>
      <c r="H27" s="255"/>
      <c r="I27" s="255"/>
      <c r="J27" s="255">
        <v>1</v>
      </c>
      <c r="K27" s="255"/>
      <c r="L27" s="255"/>
      <c r="M27" s="255">
        <v>1</v>
      </c>
      <c r="N27" s="255"/>
      <c r="O27" s="255">
        <f t="shared" si="0"/>
        <v>4</v>
      </c>
      <c r="P27" s="256">
        <v>50</v>
      </c>
      <c r="Q27" s="256">
        <f t="shared" si="1"/>
        <v>200</v>
      </c>
    </row>
    <row r="28" spans="1:17">
      <c r="A28" s="255" t="s">
        <v>531</v>
      </c>
      <c r="B28" s="255" t="s">
        <v>154</v>
      </c>
      <c r="C28" s="255"/>
      <c r="D28" s="255"/>
      <c r="E28" s="255">
        <v>1</v>
      </c>
      <c r="F28" s="255"/>
      <c r="G28" s="255"/>
      <c r="H28" s="255">
        <v>1</v>
      </c>
      <c r="I28" s="255"/>
      <c r="J28" s="255"/>
      <c r="K28" s="255"/>
      <c r="L28" s="255">
        <v>1</v>
      </c>
      <c r="M28" s="255"/>
      <c r="N28" s="255"/>
      <c r="O28" s="255">
        <f t="shared" si="0"/>
        <v>3</v>
      </c>
      <c r="P28" s="256">
        <v>300</v>
      </c>
      <c r="Q28" s="256">
        <f t="shared" si="1"/>
        <v>900</v>
      </c>
    </row>
    <row r="29" spans="1:17">
      <c r="A29" s="255" t="s">
        <v>532</v>
      </c>
      <c r="B29" s="255" t="s">
        <v>533</v>
      </c>
      <c r="C29" s="255">
        <v>1</v>
      </c>
      <c r="D29" s="255"/>
      <c r="E29" s="255"/>
      <c r="F29" s="255"/>
      <c r="G29" s="255">
        <v>1</v>
      </c>
      <c r="H29" s="255"/>
      <c r="I29" s="255">
        <v>1</v>
      </c>
      <c r="J29" s="255"/>
      <c r="K29" s="255"/>
      <c r="L29" s="255">
        <v>1</v>
      </c>
      <c r="M29" s="255"/>
      <c r="N29" s="255">
        <v>4</v>
      </c>
      <c r="O29" s="255">
        <f t="shared" si="0"/>
        <v>8</v>
      </c>
      <c r="P29" s="256">
        <v>70</v>
      </c>
      <c r="Q29" s="256">
        <f t="shared" si="1"/>
        <v>560</v>
      </c>
    </row>
    <row r="30" spans="1:17">
      <c r="A30" s="255" t="s">
        <v>534</v>
      </c>
      <c r="B30" s="255" t="s">
        <v>533</v>
      </c>
      <c r="C30" s="255"/>
      <c r="D30" s="255">
        <v>1</v>
      </c>
      <c r="E30" s="255"/>
      <c r="F30" s="255">
        <v>2</v>
      </c>
      <c r="G30" s="255"/>
      <c r="H30" s="255">
        <v>2</v>
      </c>
      <c r="I30" s="255"/>
      <c r="J30" s="255">
        <v>2</v>
      </c>
      <c r="K30" s="255"/>
      <c r="L30" s="255">
        <v>2</v>
      </c>
      <c r="M30" s="255"/>
      <c r="N30" s="255">
        <v>2</v>
      </c>
      <c r="O30" s="255">
        <f t="shared" si="0"/>
        <v>11</v>
      </c>
      <c r="P30" s="256">
        <v>60</v>
      </c>
      <c r="Q30" s="256">
        <f t="shared" si="1"/>
        <v>660</v>
      </c>
    </row>
    <row r="31" spans="1:17">
      <c r="A31" s="255" t="s">
        <v>535</v>
      </c>
      <c r="B31" s="255" t="s">
        <v>469</v>
      </c>
      <c r="C31" s="255">
        <v>1</v>
      </c>
      <c r="D31" s="255"/>
      <c r="E31" s="255">
        <v>1</v>
      </c>
      <c r="F31" s="255"/>
      <c r="G31" s="255">
        <v>1</v>
      </c>
      <c r="H31" s="255"/>
      <c r="I31" s="255">
        <v>1</v>
      </c>
      <c r="J31" s="255"/>
      <c r="K31" s="255">
        <v>3</v>
      </c>
      <c r="L31" s="255"/>
      <c r="M31" s="255">
        <v>1</v>
      </c>
      <c r="N31" s="255">
        <v>1</v>
      </c>
      <c r="O31" s="255">
        <f t="shared" si="0"/>
        <v>9</v>
      </c>
      <c r="P31" s="256">
        <v>20</v>
      </c>
      <c r="Q31" s="256">
        <f t="shared" si="1"/>
        <v>180</v>
      </c>
    </row>
    <row r="32" spans="1:17">
      <c r="A32" s="255" t="s">
        <v>536</v>
      </c>
      <c r="B32" s="255" t="s">
        <v>469</v>
      </c>
      <c r="C32" s="255">
        <v>2</v>
      </c>
      <c r="D32" s="255"/>
      <c r="E32" s="255">
        <v>1</v>
      </c>
      <c r="F32" s="255"/>
      <c r="G32" s="255">
        <v>1</v>
      </c>
      <c r="H32" s="255"/>
      <c r="I32" s="255">
        <v>1</v>
      </c>
      <c r="J32" s="255"/>
      <c r="K32" s="255">
        <v>1</v>
      </c>
      <c r="L32" s="255">
        <v>1</v>
      </c>
      <c r="M32" s="255"/>
      <c r="N32" s="255">
        <v>1</v>
      </c>
      <c r="O32" s="255">
        <f t="shared" si="0"/>
        <v>8</v>
      </c>
      <c r="P32" s="256">
        <v>22</v>
      </c>
      <c r="Q32" s="256">
        <f t="shared" si="1"/>
        <v>176</v>
      </c>
    </row>
    <row r="33" spans="1:17">
      <c r="A33" s="255" t="s">
        <v>537</v>
      </c>
      <c r="B33" s="255" t="s">
        <v>198</v>
      </c>
      <c r="C33" s="255"/>
      <c r="D33" s="255">
        <v>1</v>
      </c>
      <c r="E33" s="255"/>
      <c r="F33" s="255"/>
      <c r="G33" s="255"/>
      <c r="H33" s="255">
        <v>1</v>
      </c>
      <c r="I33" s="255"/>
      <c r="J33" s="255"/>
      <c r="K33" s="255">
        <v>1</v>
      </c>
      <c r="L33" s="255"/>
      <c r="M33" s="255"/>
      <c r="N33" s="255">
        <v>1</v>
      </c>
      <c r="O33" s="255">
        <f t="shared" si="0"/>
        <v>4</v>
      </c>
      <c r="P33" s="256">
        <v>35</v>
      </c>
      <c r="Q33" s="256">
        <f t="shared" si="1"/>
        <v>140</v>
      </c>
    </row>
    <row r="34" spans="1:17">
      <c r="A34" s="255" t="s">
        <v>538</v>
      </c>
      <c r="B34" s="255" t="s">
        <v>469</v>
      </c>
      <c r="C34" s="255">
        <v>1</v>
      </c>
      <c r="D34" s="255"/>
      <c r="E34" s="255">
        <v>1</v>
      </c>
      <c r="F34" s="255"/>
      <c r="G34" s="255">
        <v>1</v>
      </c>
      <c r="H34" s="255"/>
      <c r="I34" s="255">
        <v>1</v>
      </c>
      <c r="J34" s="255"/>
      <c r="K34" s="255">
        <v>1</v>
      </c>
      <c r="L34" s="255"/>
      <c r="M34" s="255">
        <v>1</v>
      </c>
      <c r="N34" s="255">
        <v>1</v>
      </c>
      <c r="O34" s="255">
        <f t="shared" si="0"/>
        <v>7</v>
      </c>
      <c r="P34" s="256">
        <v>15</v>
      </c>
      <c r="Q34" s="256">
        <f t="shared" si="1"/>
        <v>105</v>
      </c>
    </row>
    <row r="35" spans="1:17">
      <c r="A35" s="255" t="s">
        <v>539</v>
      </c>
      <c r="B35" s="255" t="s">
        <v>469</v>
      </c>
      <c r="C35" s="255">
        <v>1</v>
      </c>
      <c r="D35" s="255"/>
      <c r="E35" s="255"/>
      <c r="F35" s="255"/>
      <c r="G35" s="255">
        <v>1</v>
      </c>
      <c r="H35" s="255"/>
      <c r="I35" s="255">
        <v>1</v>
      </c>
      <c r="J35" s="255"/>
      <c r="K35" s="255"/>
      <c r="L35" s="255">
        <v>1</v>
      </c>
      <c r="M35" s="255"/>
      <c r="N35" s="255"/>
      <c r="O35" s="255">
        <f t="shared" si="0"/>
        <v>4</v>
      </c>
      <c r="P35" s="256">
        <v>850</v>
      </c>
      <c r="Q35" s="256">
        <f t="shared" si="1"/>
        <v>3400</v>
      </c>
    </row>
    <row r="36" spans="1:17">
      <c r="A36" s="255" t="s">
        <v>540</v>
      </c>
      <c r="B36" s="255" t="s">
        <v>172</v>
      </c>
      <c r="C36" s="255">
        <v>1</v>
      </c>
      <c r="D36" s="255"/>
      <c r="E36" s="255"/>
      <c r="F36" s="255">
        <v>1</v>
      </c>
      <c r="G36" s="255"/>
      <c r="H36" s="255"/>
      <c r="I36" s="255"/>
      <c r="J36" s="255">
        <v>1</v>
      </c>
      <c r="K36" s="255"/>
      <c r="L36" s="255"/>
      <c r="M36" s="255"/>
      <c r="N36" s="255">
        <v>1</v>
      </c>
      <c r="O36" s="255">
        <f t="shared" si="0"/>
        <v>4</v>
      </c>
      <c r="P36" s="256">
        <v>550</v>
      </c>
      <c r="Q36" s="256">
        <f t="shared" si="1"/>
        <v>2200</v>
      </c>
    </row>
    <row r="37" spans="1:17">
      <c r="A37" s="255" t="s">
        <v>541</v>
      </c>
      <c r="B37" s="255" t="s">
        <v>172</v>
      </c>
      <c r="C37" s="255"/>
      <c r="D37" s="255">
        <v>1</v>
      </c>
      <c r="E37" s="255"/>
      <c r="F37" s="255"/>
      <c r="G37" s="255"/>
      <c r="H37" s="255"/>
      <c r="I37" s="255"/>
      <c r="J37" s="255"/>
      <c r="K37" s="255"/>
      <c r="L37" s="255"/>
      <c r="M37" s="255"/>
      <c r="N37" s="255"/>
      <c r="O37" s="255">
        <f t="shared" si="0"/>
        <v>1</v>
      </c>
      <c r="P37" s="256">
        <v>550</v>
      </c>
      <c r="Q37" s="256">
        <f t="shared" si="1"/>
        <v>550</v>
      </c>
    </row>
    <row r="38" spans="1:17">
      <c r="A38" s="255" t="s">
        <v>542</v>
      </c>
      <c r="B38" s="255" t="s">
        <v>158</v>
      </c>
      <c r="C38" s="255">
        <v>1</v>
      </c>
      <c r="D38" s="255"/>
      <c r="E38" s="255"/>
      <c r="F38" s="255">
        <v>1</v>
      </c>
      <c r="G38" s="255">
        <v>1</v>
      </c>
      <c r="H38" s="255"/>
      <c r="I38" s="255">
        <v>1</v>
      </c>
      <c r="J38" s="255">
        <v>1</v>
      </c>
      <c r="K38" s="255">
        <v>1</v>
      </c>
      <c r="L38" s="255"/>
      <c r="M38" s="255">
        <v>1</v>
      </c>
      <c r="N38" s="255"/>
      <c r="O38" s="255">
        <f t="shared" si="0"/>
        <v>7</v>
      </c>
      <c r="P38" s="256">
        <v>175</v>
      </c>
      <c r="Q38" s="256">
        <f t="shared" si="1"/>
        <v>1225</v>
      </c>
    </row>
    <row r="39" spans="1:17" ht="26.25">
      <c r="A39" s="257" t="s">
        <v>543</v>
      </c>
      <c r="B39" s="255" t="s">
        <v>154</v>
      </c>
      <c r="C39" s="255"/>
      <c r="D39" s="255">
        <v>1</v>
      </c>
      <c r="E39" s="255"/>
      <c r="F39" s="255"/>
      <c r="G39" s="255"/>
      <c r="H39" s="255"/>
      <c r="I39" s="255"/>
      <c r="J39" s="255"/>
      <c r="K39" s="255"/>
      <c r="L39" s="255"/>
      <c r="M39" s="255"/>
      <c r="N39" s="255"/>
      <c r="O39" s="255">
        <f t="shared" si="0"/>
        <v>1</v>
      </c>
      <c r="P39" s="256">
        <v>700</v>
      </c>
      <c r="Q39" s="256">
        <f t="shared" si="1"/>
        <v>700</v>
      </c>
    </row>
    <row r="40" spans="1:17">
      <c r="A40" s="255" t="s">
        <v>544</v>
      </c>
      <c r="B40" s="255" t="s">
        <v>545</v>
      </c>
      <c r="C40" s="255">
        <v>1</v>
      </c>
      <c r="D40" s="255"/>
      <c r="E40" s="255">
        <v>1</v>
      </c>
      <c r="F40" s="255">
        <v>1</v>
      </c>
      <c r="G40" s="255"/>
      <c r="H40" s="255"/>
      <c r="I40" s="255">
        <v>1</v>
      </c>
      <c r="J40" s="255"/>
      <c r="K40" s="255"/>
      <c r="L40" s="255">
        <v>1</v>
      </c>
      <c r="M40" s="255"/>
      <c r="N40" s="255">
        <v>1</v>
      </c>
      <c r="O40" s="255">
        <f t="shared" si="0"/>
        <v>6</v>
      </c>
      <c r="P40" s="256">
        <v>150</v>
      </c>
      <c r="Q40" s="256">
        <f t="shared" si="1"/>
        <v>900</v>
      </c>
    </row>
    <row r="41" spans="1:17">
      <c r="A41" s="255" t="s">
        <v>546</v>
      </c>
      <c r="B41" s="255" t="s">
        <v>545</v>
      </c>
      <c r="C41" s="255">
        <v>1</v>
      </c>
      <c r="D41" s="255"/>
      <c r="E41" s="255">
        <v>1</v>
      </c>
      <c r="F41" s="255">
        <v>1</v>
      </c>
      <c r="G41" s="255"/>
      <c r="H41" s="255"/>
      <c r="I41" s="255">
        <v>1</v>
      </c>
      <c r="J41" s="255"/>
      <c r="K41" s="255">
        <v>1</v>
      </c>
      <c r="L41" s="255"/>
      <c r="M41" s="255"/>
      <c r="N41" s="255">
        <v>1</v>
      </c>
      <c r="O41" s="255">
        <f t="shared" si="0"/>
        <v>6</v>
      </c>
      <c r="P41" s="256">
        <v>125</v>
      </c>
      <c r="Q41" s="256">
        <f t="shared" si="1"/>
        <v>750</v>
      </c>
    </row>
    <row r="42" spans="1:17">
      <c r="A42" s="255" t="s">
        <v>547</v>
      </c>
      <c r="B42" s="255" t="s">
        <v>317</v>
      </c>
      <c r="C42" s="255">
        <v>1</v>
      </c>
      <c r="D42" s="255">
        <v>1</v>
      </c>
      <c r="E42" s="255">
        <v>1</v>
      </c>
      <c r="F42" s="255">
        <v>1</v>
      </c>
      <c r="G42" s="255">
        <v>1</v>
      </c>
      <c r="H42" s="255">
        <v>1</v>
      </c>
      <c r="I42" s="255">
        <v>1</v>
      </c>
      <c r="J42" s="255">
        <v>1</v>
      </c>
      <c r="K42" s="255">
        <v>1</v>
      </c>
      <c r="L42" s="255">
        <v>1</v>
      </c>
      <c r="M42" s="255">
        <v>1</v>
      </c>
      <c r="N42" s="255">
        <v>1</v>
      </c>
      <c r="O42" s="255">
        <f t="shared" si="0"/>
        <v>12</v>
      </c>
      <c r="P42" s="256">
        <v>220</v>
      </c>
      <c r="Q42" s="256">
        <f t="shared" si="1"/>
        <v>2640</v>
      </c>
    </row>
    <row r="43" spans="1:17">
      <c r="A43" s="255" t="s">
        <v>548</v>
      </c>
      <c r="B43" s="255" t="s">
        <v>317</v>
      </c>
      <c r="C43" s="255">
        <v>1</v>
      </c>
      <c r="D43" s="255"/>
      <c r="E43" s="255">
        <v>1</v>
      </c>
      <c r="F43" s="255"/>
      <c r="G43" s="255">
        <v>1</v>
      </c>
      <c r="H43" s="255">
        <v>1</v>
      </c>
      <c r="I43" s="255">
        <v>1</v>
      </c>
      <c r="J43" s="255">
        <v>1</v>
      </c>
      <c r="K43" s="255"/>
      <c r="L43" s="255">
        <v>1</v>
      </c>
      <c r="M43" s="255">
        <v>3</v>
      </c>
      <c r="N43" s="255"/>
      <c r="O43" s="255">
        <f t="shared" si="0"/>
        <v>10</v>
      </c>
      <c r="P43" s="256">
        <v>200</v>
      </c>
      <c r="Q43" s="256">
        <f t="shared" si="1"/>
        <v>2000</v>
      </c>
    </row>
    <row r="44" spans="1:17">
      <c r="A44" s="255" t="s">
        <v>549</v>
      </c>
      <c r="B44" s="255" t="s">
        <v>317</v>
      </c>
      <c r="C44" s="255">
        <v>1</v>
      </c>
      <c r="D44" s="255">
        <v>1</v>
      </c>
      <c r="E44" s="255">
        <v>1</v>
      </c>
      <c r="F44" s="255"/>
      <c r="G44" s="255">
        <v>1</v>
      </c>
      <c r="H44" s="255">
        <v>1</v>
      </c>
      <c r="I44" s="255">
        <v>1</v>
      </c>
      <c r="J44" s="255"/>
      <c r="K44" s="255">
        <v>1</v>
      </c>
      <c r="L44" s="255">
        <v>1</v>
      </c>
      <c r="M44" s="255">
        <v>1</v>
      </c>
      <c r="N44" s="255">
        <v>1</v>
      </c>
      <c r="O44" s="255">
        <f t="shared" si="0"/>
        <v>10</v>
      </c>
      <c r="P44" s="256">
        <v>250</v>
      </c>
      <c r="Q44" s="256">
        <f t="shared" si="1"/>
        <v>2500</v>
      </c>
    </row>
    <row r="45" spans="1:17">
      <c r="A45" s="255" t="s">
        <v>550</v>
      </c>
      <c r="B45" s="255" t="s">
        <v>469</v>
      </c>
      <c r="C45" s="255"/>
      <c r="D45" s="255">
        <v>1</v>
      </c>
      <c r="E45" s="255"/>
      <c r="F45" s="255"/>
      <c r="G45" s="255"/>
      <c r="H45" s="255">
        <v>1</v>
      </c>
      <c r="I45" s="255"/>
      <c r="J45" s="255"/>
      <c r="K45" s="255"/>
      <c r="L45" s="255"/>
      <c r="M45" s="255"/>
      <c r="N45" s="255"/>
      <c r="O45" s="255">
        <f t="shared" ref="O45:O51" si="2">SUM(C45:N45)</f>
        <v>2</v>
      </c>
      <c r="P45" s="256">
        <v>300</v>
      </c>
      <c r="Q45" s="256">
        <f t="shared" ref="Q45:Q55" si="3">O45*P45</f>
        <v>600</v>
      </c>
    </row>
    <row r="46" spans="1:17">
      <c r="A46" s="255" t="s">
        <v>551</v>
      </c>
      <c r="B46" s="255" t="s">
        <v>469</v>
      </c>
      <c r="C46" s="255">
        <v>1</v>
      </c>
      <c r="D46" s="255"/>
      <c r="E46" s="255"/>
      <c r="F46" s="255">
        <v>1</v>
      </c>
      <c r="G46" s="255"/>
      <c r="H46" s="255"/>
      <c r="I46" s="255"/>
      <c r="J46" s="255">
        <v>1</v>
      </c>
      <c r="K46" s="255"/>
      <c r="L46" s="255"/>
      <c r="M46" s="255">
        <v>1</v>
      </c>
      <c r="N46" s="255"/>
      <c r="O46" s="255">
        <f t="shared" si="2"/>
        <v>4</v>
      </c>
      <c r="P46" s="256">
        <v>200</v>
      </c>
      <c r="Q46" s="256">
        <f t="shared" si="3"/>
        <v>800</v>
      </c>
    </row>
    <row r="47" spans="1:17">
      <c r="A47" s="255" t="s">
        <v>552</v>
      </c>
      <c r="B47" s="255" t="s">
        <v>553</v>
      </c>
      <c r="C47" s="255">
        <v>1</v>
      </c>
      <c r="D47" s="255"/>
      <c r="E47" s="255"/>
      <c r="F47" s="255"/>
      <c r="G47" s="255"/>
      <c r="H47" s="255"/>
      <c r="I47" s="255"/>
      <c r="J47" s="255"/>
      <c r="K47" s="255"/>
      <c r="L47" s="255"/>
      <c r="M47" s="255"/>
      <c r="N47" s="255"/>
      <c r="O47" s="255">
        <f t="shared" si="2"/>
        <v>1</v>
      </c>
      <c r="P47" s="256">
        <v>3600</v>
      </c>
      <c r="Q47" s="256">
        <f t="shared" si="3"/>
        <v>3600</v>
      </c>
    </row>
    <row r="48" spans="1:17">
      <c r="A48" s="255" t="s">
        <v>554</v>
      </c>
      <c r="B48" s="255" t="s">
        <v>555</v>
      </c>
      <c r="C48" s="255"/>
      <c r="D48" s="255"/>
      <c r="E48" s="255">
        <v>2</v>
      </c>
      <c r="F48" s="255"/>
      <c r="G48" s="255"/>
      <c r="H48" s="255"/>
      <c r="I48" s="255"/>
      <c r="J48" s="255"/>
      <c r="K48" s="255"/>
      <c r="L48" s="255"/>
      <c r="M48" s="255"/>
      <c r="N48" s="255"/>
      <c r="O48" s="255">
        <f t="shared" si="2"/>
        <v>2</v>
      </c>
      <c r="P48" s="256">
        <v>1600</v>
      </c>
      <c r="Q48" s="256">
        <f t="shared" si="3"/>
        <v>3200</v>
      </c>
    </row>
    <row r="49" spans="1:17">
      <c r="A49" s="255" t="s">
        <v>556</v>
      </c>
      <c r="B49" s="255" t="s">
        <v>555</v>
      </c>
      <c r="C49" s="255"/>
      <c r="D49" s="255"/>
      <c r="E49" s="255">
        <v>2</v>
      </c>
      <c r="F49" s="255"/>
      <c r="G49" s="255"/>
      <c r="H49" s="255"/>
      <c r="I49" s="255"/>
      <c r="J49" s="255"/>
      <c r="K49" s="255"/>
      <c r="L49" s="255"/>
      <c r="M49" s="255"/>
      <c r="N49" s="255"/>
      <c r="O49" s="255">
        <f t="shared" si="2"/>
        <v>2</v>
      </c>
      <c r="P49" s="256">
        <v>1600</v>
      </c>
      <c r="Q49" s="256">
        <f t="shared" si="3"/>
        <v>3200</v>
      </c>
    </row>
    <row r="50" spans="1:17">
      <c r="A50" s="255" t="s">
        <v>557</v>
      </c>
      <c r="B50" s="255" t="s">
        <v>555</v>
      </c>
      <c r="C50" s="255"/>
      <c r="D50" s="255"/>
      <c r="E50" s="255">
        <v>2</v>
      </c>
      <c r="F50" s="255"/>
      <c r="G50" s="255"/>
      <c r="H50" s="255"/>
      <c r="I50" s="255"/>
      <c r="J50" s="255"/>
      <c r="K50" s="255"/>
      <c r="L50" s="255"/>
      <c r="M50" s="255"/>
      <c r="N50" s="255"/>
      <c r="O50" s="255">
        <f t="shared" si="2"/>
        <v>2</v>
      </c>
      <c r="P50" s="256">
        <v>1600</v>
      </c>
      <c r="Q50" s="256">
        <f t="shared" si="3"/>
        <v>3200</v>
      </c>
    </row>
    <row r="51" spans="1:17">
      <c r="A51" s="255" t="s">
        <v>558</v>
      </c>
      <c r="B51" s="255" t="s">
        <v>555</v>
      </c>
      <c r="C51" s="255"/>
      <c r="D51" s="255"/>
      <c r="E51" s="255">
        <v>2</v>
      </c>
      <c r="F51" s="255"/>
      <c r="G51" s="255"/>
      <c r="H51" s="255"/>
      <c r="I51" s="255"/>
      <c r="J51" s="255"/>
      <c r="K51" s="255"/>
      <c r="L51" s="255"/>
      <c r="M51" s="255"/>
      <c r="N51" s="255"/>
      <c r="O51" s="255">
        <f t="shared" si="2"/>
        <v>2</v>
      </c>
      <c r="P51" s="256">
        <v>1600</v>
      </c>
      <c r="Q51" s="256">
        <f t="shared" si="3"/>
        <v>3200</v>
      </c>
    </row>
    <row r="52" spans="1:17">
      <c r="A52" s="255" t="s">
        <v>559</v>
      </c>
      <c r="B52" s="255" t="s">
        <v>513</v>
      </c>
      <c r="C52" s="255">
        <v>3</v>
      </c>
      <c r="D52" s="255"/>
      <c r="E52" s="255">
        <v>2</v>
      </c>
      <c r="F52" s="255"/>
      <c r="G52" s="255"/>
      <c r="H52" s="255"/>
      <c r="I52" s="255">
        <v>3</v>
      </c>
      <c r="J52" s="255"/>
      <c r="K52" s="255"/>
      <c r="L52" s="255">
        <v>5</v>
      </c>
      <c r="M52" s="255"/>
      <c r="N52" s="255">
        <v>3</v>
      </c>
      <c r="O52" s="255">
        <v>10</v>
      </c>
      <c r="P52" s="256">
        <v>300</v>
      </c>
      <c r="Q52" s="256">
        <f t="shared" si="3"/>
        <v>3000</v>
      </c>
    </row>
    <row r="53" spans="1:17">
      <c r="A53" s="255" t="s">
        <v>560</v>
      </c>
      <c r="B53" s="255" t="s">
        <v>513</v>
      </c>
      <c r="C53" s="255">
        <v>3</v>
      </c>
      <c r="D53" s="255"/>
      <c r="E53" s="255">
        <v>2</v>
      </c>
      <c r="F53" s="255"/>
      <c r="G53" s="255"/>
      <c r="H53" s="255"/>
      <c r="I53" s="255">
        <v>3</v>
      </c>
      <c r="J53" s="255"/>
      <c r="K53" s="255"/>
      <c r="L53" s="255">
        <v>5</v>
      </c>
      <c r="M53" s="255"/>
      <c r="N53" s="255">
        <v>3</v>
      </c>
      <c r="O53" s="255">
        <v>10</v>
      </c>
      <c r="P53" s="256">
        <v>300</v>
      </c>
      <c r="Q53" s="256">
        <f t="shared" si="3"/>
        <v>3000</v>
      </c>
    </row>
    <row r="54" spans="1:17">
      <c r="A54" s="255" t="s">
        <v>561</v>
      </c>
      <c r="B54" s="255" t="s">
        <v>513</v>
      </c>
      <c r="C54" s="255">
        <v>3</v>
      </c>
      <c r="D54" s="255"/>
      <c r="E54" s="255">
        <v>2</v>
      </c>
      <c r="F54" s="255"/>
      <c r="G54" s="255"/>
      <c r="H54" s="255"/>
      <c r="I54" s="255">
        <v>3</v>
      </c>
      <c r="J54" s="255"/>
      <c r="K54" s="255"/>
      <c r="L54" s="255">
        <v>5</v>
      </c>
      <c r="M54" s="255"/>
      <c r="N54" s="255">
        <v>3</v>
      </c>
      <c r="O54" s="255">
        <v>10</v>
      </c>
      <c r="P54" s="256">
        <v>300</v>
      </c>
      <c r="Q54" s="256">
        <f t="shared" si="3"/>
        <v>3000</v>
      </c>
    </row>
    <row r="55" spans="1:17">
      <c r="A55" s="255" t="s">
        <v>562</v>
      </c>
      <c r="B55" s="255" t="s">
        <v>513</v>
      </c>
      <c r="C55" s="255">
        <v>5</v>
      </c>
      <c r="D55" s="255"/>
      <c r="E55" s="255">
        <v>5</v>
      </c>
      <c r="F55" s="255"/>
      <c r="G55" s="255">
        <v>2</v>
      </c>
      <c r="H55" s="255"/>
      <c r="I55" s="255">
        <v>2</v>
      </c>
      <c r="J55" s="255"/>
      <c r="K55" s="255">
        <v>5</v>
      </c>
      <c r="L55" s="255">
        <v>8</v>
      </c>
      <c r="M55" s="255"/>
      <c r="N55" s="255">
        <v>2</v>
      </c>
      <c r="O55" s="255">
        <v>30</v>
      </c>
      <c r="P55" s="256">
        <v>300</v>
      </c>
      <c r="Q55" s="256">
        <f t="shared" si="3"/>
        <v>9000</v>
      </c>
    </row>
    <row r="56" spans="1:17">
      <c r="A56" s="254" t="s">
        <v>563</v>
      </c>
      <c r="B56" s="254" t="s">
        <v>213</v>
      </c>
      <c r="C56" s="235"/>
      <c r="D56" s="235"/>
      <c r="E56" s="235">
        <v>1</v>
      </c>
      <c r="F56" s="235"/>
      <c r="G56" s="235"/>
      <c r="H56" s="235"/>
      <c r="I56" s="235"/>
      <c r="J56" s="235"/>
      <c r="K56" s="235"/>
      <c r="L56" s="235"/>
      <c r="M56" s="235"/>
      <c r="N56" s="235">
        <v>1</v>
      </c>
      <c r="O56" s="235">
        <f>SUM(C56:N56)</f>
        <v>2</v>
      </c>
      <c r="P56" s="258">
        <v>50</v>
      </c>
      <c r="Q56" s="258">
        <f>O56*P56</f>
        <v>100</v>
      </c>
    </row>
    <row r="57" spans="1:17">
      <c r="A57" s="254" t="s">
        <v>564</v>
      </c>
      <c r="B57" s="254" t="s">
        <v>517</v>
      </c>
      <c r="C57" s="235"/>
      <c r="D57" s="235">
        <v>1</v>
      </c>
      <c r="E57" s="235"/>
      <c r="F57" s="235">
        <v>1</v>
      </c>
      <c r="G57" s="235">
        <v>1</v>
      </c>
      <c r="H57" s="235"/>
      <c r="I57" s="235"/>
      <c r="J57" s="235">
        <v>1</v>
      </c>
      <c r="K57" s="235"/>
      <c r="L57" s="235">
        <v>1</v>
      </c>
      <c r="M57" s="235">
        <v>1</v>
      </c>
      <c r="N57" s="235"/>
      <c r="O57" s="235">
        <f>SUM(C57:N57)</f>
        <v>6</v>
      </c>
      <c r="P57" s="258">
        <v>65</v>
      </c>
      <c r="Q57" s="258">
        <f>O57*P57</f>
        <v>390</v>
      </c>
    </row>
    <row r="58" spans="1:17">
      <c r="A58" s="254" t="s">
        <v>565</v>
      </c>
      <c r="B58" s="254" t="s">
        <v>566</v>
      </c>
      <c r="C58" s="235">
        <v>1</v>
      </c>
      <c r="D58" s="235"/>
      <c r="E58" s="235"/>
      <c r="F58" s="235"/>
      <c r="G58" s="235"/>
      <c r="H58" s="235"/>
      <c r="I58" s="235">
        <v>1</v>
      </c>
      <c r="J58" s="235"/>
      <c r="K58" s="235"/>
      <c r="L58" s="235">
        <v>1</v>
      </c>
      <c r="M58" s="235"/>
      <c r="N58" s="235"/>
      <c r="O58" s="235">
        <f t="shared" ref="O58:O64" si="4">SUM(C58:N58)</f>
        <v>3</v>
      </c>
      <c r="P58" s="258">
        <v>200</v>
      </c>
      <c r="Q58" s="258">
        <f t="shared" ref="Q58:Q64" si="5">O58*P58</f>
        <v>600</v>
      </c>
    </row>
    <row r="59" spans="1:17">
      <c r="A59" s="254" t="s">
        <v>567</v>
      </c>
      <c r="B59" s="254" t="s">
        <v>513</v>
      </c>
      <c r="C59" s="235"/>
      <c r="D59" s="235">
        <v>1</v>
      </c>
      <c r="E59" s="235"/>
      <c r="F59" s="235"/>
      <c r="G59" s="235">
        <v>1</v>
      </c>
      <c r="H59" s="235"/>
      <c r="I59" s="235"/>
      <c r="J59" s="235"/>
      <c r="K59" s="235">
        <v>1</v>
      </c>
      <c r="L59" s="235"/>
      <c r="M59" s="235"/>
      <c r="N59" s="235"/>
      <c r="O59" s="235">
        <f t="shared" si="4"/>
        <v>3</v>
      </c>
      <c r="P59" s="258">
        <v>60</v>
      </c>
      <c r="Q59" s="258">
        <f t="shared" si="5"/>
        <v>180</v>
      </c>
    </row>
    <row r="60" spans="1:17">
      <c r="A60" s="254" t="s">
        <v>568</v>
      </c>
      <c r="B60" s="254" t="s">
        <v>158</v>
      </c>
      <c r="C60" s="235">
        <v>1</v>
      </c>
      <c r="D60" s="235"/>
      <c r="E60" s="235"/>
      <c r="F60" s="235">
        <v>1</v>
      </c>
      <c r="G60" s="235"/>
      <c r="H60" s="235"/>
      <c r="I60" s="235"/>
      <c r="J60" s="235"/>
      <c r="K60" s="235"/>
      <c r="L60" s="235">
        <v>1</v>
      </c>
      <c r="M60" s="235"/>
      <c r="N60" s="235"/>
      <c r="O60" s="235">
        <f t="shared" si="4"/>
        <v>3</v>
      </c>
      <c r="P60" s="258">
        <v>100</v>
      </c>
      <c r="Q60" s="258">
        <f t="shared" si="5"/>
        <v>300</v>
      </c>
    </row>
    <row r="61" spans="1:17">
      <c r="A61" s="254" t="s">
        <v>569</v>
      </c>
      <c r="B61" s="254" t="s">
        <v>517</v>
      </c>
      <c r="C61" s="235"/>
      <c r="D61" s="235"/>
      <c r="E61" s="235">
        <v>1</v>
      </c>
      <c r="F61" s="235"/>
      <c r="G61" s="235"/>
      <c r="H61" s="235"/>
      <c r="I61" s="235"/>
      <c r="J61" s="235"/>
      <c r="K61" s="235"/>
      <c r="L61" s="235"/>
      <c r="M61" s="235">
        <v>1</v>
      </c>
      <c r="N61" s="235"/>
      <c r="O61" s="235">
        <f t="shared" si="4"/>
        <v>2</v>
      </c>
      <c r="P61" s="258">
        <v>200</v>
      </c>
      <c r="Q61" s="258">
        <f t="shared" si="5"/>
        <v>400</v>
      </c>
    </row>
    <row r="62" spans="1:17">
      <c r="A62" s="254" t="s">
        <v>570</v>
      </c>
      <c r="B62" s="254" t="s">
        <v>517</v>
      </c>
      <c r="C62" s="235"/>
      <c r="D62" s="235"/>
      <c r="E62" s="235">
        <v>1</v>
      </c>
      <c r="F62" s="235"/>
      <c r="G62" s="235"/>
      <c r="H62" s="235"/>
      <c r="I62" s="235"/>
      <c r="J62" s="235"/>
      <c r="K62" s="235"/>
      <c r="L62" s="235"/>
      <c r="M62" s="235">
        <v>1</v>
      </c>
      <c r="N62" s="235"/>
      <c r="O62" s="235">
        <f t="shared" si="4"/>
        <v>2</v>
      </c>
      <c r="P62" s="258">
        <v>200</v>
      </c>
      <c r="Q62" s="258">
        <f t="shared" si="5"/>
        <v>400</v>
      </c>
    </row>
    <row r="63" spans="1:17">
      <c r="A63" s="254" t="s">
        <v>571</v>
      </c>
      <c r="B63" s="254" t="s">
        <v>513</v>
      </c>
      <c r="C63" s="235">
        <v>1</v>
      </c>
      <c r="D63" s="235"/>
      <c r="E63" s="235"/>
      <c r="F63" s="235"/>
      <c r="G63" s="235"/>
      <c r="H63" s="235"/>
      <c r="I63" s="235"/>
      <c r="J63" s="235"/>
      <c r="K63" s="235"/>
      <c r="L63" s="235"/>
      <c r="M63" s="235">
        <v>1</v>
      </c>
      <c r="N63" s="235"/>
      <c r="O63" s="235">
        <f t="shared" si="4"/>
        <v>2</v>
      </c>
      <c r="P63" s="258">
        <v>200</v>
      </c>
      <c r="Q63" s="258">
        <f t="shared" si="5"/>
        <v>400</v>
      </c>
    </row>
    <row r="64" spans="1:17">
      <c r="A64" s="254" t="s">
        <v>572</v>
      </c>
      <c r="B64" s="254" t="s">
        <v>469</v>
      </c>
      <c r="C64" s="235">
        <v>1</v>
      </c>
      <c r="D64" s="235"/>
      <c r="E64" s="235"/>
      <c r="F64" s="235">
        <v>1</v>
      </c>
      <c r="G64" s="235"/>
      <c r="H64" s="235"/>
      <c r="I64" s="235">
        <v>1</v>
      </c>
      <c r="J64" s="235"/>
      <c r="K64" s="235"/>
      <c r="L64" s="235">
        <v>1</v>
      </c>
      <c r="M64" s="235"/>
      <c r="N64" s="235">
        <v>1</v>
      </c>
      <c r="O64" s="235">
        <f t="shared" si="4"/>
        <v>5</v>
      </c>
      <c r="P64" s="258">
        <v>150</v>
      </c>
      <c r="Q64" s="258">
        <f t="shared" si="5"/>
        <v>750</v>
      </c>
    </row>
    <row r="65" spans="1:17">
      <c r="A65" s="254" t="s">
        <v>243</v>
      </c>
      <c r="B65" s="405"/>
      <c r="C65" s="405"/>
      <c r="D65" s="405"/>
      <c r="E65" s="405"/>
      <c r="F65" s="405"/>
      <c r="G65" s="405"/>
      <c r="H65" s="405"/>
      <c r="I65" s="405"/>
      <c r="J65" s="405"/>
      <c r="K65" s="405"/>
      <c r="L65" s="405"/>
      <c r="M65" s="405"/>
      <c r="N65" s="405"/>
      <c r="O65" s="405"/>
      <c r="P65" s="405"/>
      <c r="Q65" s="406">
        <f>SUM(Q11:Q64)</f>
        <v>63566</v>
      </c>
    </row>
    <row r="67" spans="1:17">
      <c r="A67" s="388" t="s">
        <v>787</v>
      </c>
      <c r="B67" s="389"/>
      <c r="C67" s="389"/>
      <c r="D67" s="389"/>
      <c r="E67" s="389"/>
      <c r="F67" s="389"/>
      <c r="G67" s="390"/>
      <c r="H67" s="390"/>
      <c r="I67" s="390"/>
      <c r="J67" s="401"/>
      <c r="K67" s="401"/>
      <c r="L67" s="401"/>
      <c r="M67" s="401"/>
    </row>
    <row r="68" spans="1:17">
      <c r="A68" s="392"/>
      <c r="B68" s="390"/>
      <c r="C68" s="390"/>
      <c r="D68" s="390"/>
      <c r="E68" s="390"/>
      <c r="F68" s="390"/>
      <c r="J68" s="402"/>
      <c r="L68" s="403"/>
    </row>
    <row r="69" spans="1:17">
      <c r="A69" s="195"/>
      <c r="B69" s="392"/>
      <c r="C69" s="390"/>
      <c r="D69" s="390"/>
      <c r="E69" s="390"/>
      <c r="F69" s="390"/>
      <c r="G69" s="390"/>
      <c r="J69" s="277" t="s">
        <v>244</v>
      </c>
    </row>
    <row r="70" spans="1:17">
      <c r="A70" s="195"/>
      <c r="B70" s="392"/>
      <c r="C70" s="390"/>
      <c r="D70" s="390"/>
      <c r="E70" s="390"/>
      <c r="F70" s="390"/>
      <c r="G70" s="390"/>
      <c r="H70" s="390"/>
      <c r="L70" s="494" t="s">
        <v>800</v>
      </c>
      <c r="M70" s="494"/>
      <c r="N70" s="494"/>
      <c r="O70" s="494"/>
      <c r="P70" s="494"/>
      <c r="Q70" s="494"/>
    </row>
    <row r="71" spans="1:17">
      <c r="A71" s="195"/>
      <c r="B71" s="195"/>
      <c r="C71" s="195"/>
      <c r="D71" s="195"/>
      <c r="E71" s="195"/>
      <c r="F71" s="195"/>
      <c r="G71" s="195"/>
      <c r="H71" s="195"/>
      <c r="L71" s="507" t="s">
        <v>573</v>
      </c>
      <c r="M71" s="507"/>
      <c r="N71" s="507"/>
      <c r="O71" s="507"/>
      <c r="P71" s="507"/>
      <c r="Q71" s="507"/>
    </row>
    <row r="72" spans="1:17">
      <c r="L72" s="531" t="s">
        <v>788</v>
      </c>
      <c r="M72" s="531"/>
      <c r="N72" s="531"/>
      <c r="O72" s="531"/>
      <c r="P72" s="531"/>
      <c r="Q72" s="531"/>
    </row>
  </sheetData>
  <mergeCells count="10">
    <mergeCell ref="L70:Q70"/>
    <mergeCell ref="L71:Q71"/>
    <mergeCell ref="L72:Q72"/>
    <mergeCell ref="A1:Q1"/>
    <mergeCell ref="A2:Q2"/>
    <mergeCell ref="A7:A8"/>
    <mergeCell ref="B7:B8"/>
    <mergeCell ref="C7:O7"/>
    <mergeCell ref="P7:P8"/>
    <mergeCell ref="Q7:Q8"/>
  </mergeCells>
  <pageMargins left="0.7" right="0.7" top="0.5" bottom="0.25" header="0.3" footer="0.3"/>
  <pageSetup paperSize="5" orientation="landscape" horizontalDpi="180" verticalDpi="180" r:id="rId1"/>
</worksheet>
</file>

<file path=xl/worksheets/sheet9.xml><?xml version="1.0" encoding="utf-8"?>
<worksheet xmlns="http://schemas.openxmlformats.org/spreadsheetml/2006/main" xmlns:r="http://schemas.openxmlformats.org/officeDocument/2006/relationships">
  <dimension ref="A1:Q59"/>
  <sheetViews>
    <sheetView topLeftCell="A37" workbookViewId="0">
      <selection activeCell="B53" sqref="B53"/>
    </sheetView>
  </sheetViews>
  <sheetFormatPr defaultRowHeight="15"/>
  <cols>
    <col min="1" max="1" width="37.140625" customWidth="1"/>
    <col min="3" max="14" width="7" customWidth="1"/>
    <col min="15" max="15" width="7.7109375" customWidth="1"/>
    <col min="16" max="16" width="11.28515625" customWidth="1"/>
    <col min="17" max="17" width="11.5703125" customWidth="1"/>
  </cols>
  <sheetData>
    <row r="1" spans="1:17">
      <c r="A1" s="259" t="s">
        <v>574</v>
      </c>
      <c r="B1" s="159"/>
      <c r="C1" s="159"/>
      <c r="D1" s="159"/>
      <c r="E1" s="159"/>
      <c r="F1" s="159"/>
      <c r="G1" s="159"/>
      <c r="H1" s="159"/>
      <c r="I1" s="159"/>
      <c r="J1" s="159"/>
      <c r="K1" s="159"/>
      <c r="L1" s="159"/>
      <c r="M1" s="159"/>
      <c r="N1" s="159"/>
      <c r="O1" s="159"/>
      <c r="P1" s="159"/>
      <c r="Q1" s="159"/>
    </row>
    <row r="2" spans="1:17">
      <c r="A2" s="259" t="s">
        <v>575</v>
      </c>
      <c r="B2" s="159"/>
      <c r="C2" s="159"/>
      <c r="D2" s="159"/>
      <c r="E2" s="159"/>
      <c r="F2" s="159"/>
      <c r="G2" s="159"/>
      <c r="H2" s="159"/>
      <c r="I2" s="159"/>
      <c r="J2" s="159"/>
      <c r="K2" s="159"/>
      <c r="L2" s="159"/>
      <c r="M2" s="159"/>
      <c r="N2" s="159"/>
      <c r="O2" s="159"/>
      <c r="P2" s="159"/>
      <c r="Q2" s="159"/>
    </row>
    <row r="3" spans="1:17">
      <c r="A3" s="159"/>
      <c r="B3" s="159"/>
      <c r="C3" s="159"/>
      <c r="D3" s="159"/>
      <c r="E3" s="159"/>
      <c r="F3" s="159"/>
      <c r="G3" s="159"/>
      <c r="H3" s="159"/>
      <c r="I3" s="159"/>
      <c r="J3" s="159"/>
      <c r="K3" s="159"/>
      <c r="L3" s="159"/>
      <c r="M3" s="159"/>
      <c r="N3" s="159"/>
      <c r="O3" s="159"/>
      <c r="P3" s="159"/>
      <c r="Q3" s="159"/>
    </row>
    <row r="4" spans="1:17">
      <c r="A4" s="159" t="s">
        <v>576</v>
      </c>
      <c r="B4" s="159"/>
      <c r="C4" s="159"/>
      <c r="D4" s="159"/>
      <c r="E4" s="159"/>
      <c r="F4" s="159"/>
      <c r="G4" s="159"/>
      <c r="H4" s="159"/>
      <c r="I4" s="159"/>
      <c r="J4" s="159"/>
      <c r="K4" s="159"/>
      <c r="L4" s="159"/>
      <c r="M4" s="159"/>
      <c r="N4" s="159"/>
      <c r="O4" s="159"/>
      <c r="P4" s="159"/>
      <c r="Q4" s="159"/>
    </row>
    <row r="5" spans="1:17">
      <c r="A5" s="159" t="s">
        <v>577</v>
      </c>
      <c r="B5" s="159"/>
      <c r="C5" s="159"/>
      <c r="D5" s="159"/>
      <c r="E5" s="159"/>
      <c r="F5" s="159"/>
      <c r="G5" s="159"/>
      <c r="H5" s="159"/>
      <c r="I5" s="159"/>
      <c r="J5" s="159"/>
      <c r="K5" s="159"/>
      <c r="L5" s="159"/>
      <c r="M5" s="159"/>
      <c r="N5" s="159"/>
      <c r="O5" s="159"/>
      <c r="P5" s="159"/>
      <c r="Q5" s="159"/>
    </row>
    <row r="6" spans="1:17">
      <c r="A6" s="159" t="s">
        <v>578</v>
      </c>
      <c r="B6" s="159"/>
      <c r="C6" s="159"/>
      <c r="D6" s="159"/>
      <c r="E6" s="159"/>
      <c r="F6" s="159"/>
      <c r="G6" s="159"/>
      <c r="H6" s="159"/>
      <c r="I6" s="159"/>
      <c r="J6" s="159"/>
      <c r="K6" s="159"/>
      <c r="L6" s="159"/>
      <c r="M6" s="159"/>
      <c r="N6" s="159"/>
      <c r="O6" s="159"/>
      <c r="P6" s="159"/>
      <c r="Q6" s="159"/>
    </row>
    <row r="7" spans="1:17">
      <c r="A7" s="159" t="s">
        <v>579</v>
      </c>
      <c r="B7" s="159"/>
      <c r="C7" s="159"/>
      <c r="D7" s="159"/>
      <c r="E7" s="159"/>
      <c r="F7" s="159"/>
      <c r="G7" s="159"/>
      <c r="H7" s="159"/>
      <c r="I7" s="159"/>
      <c r="J7" s="159"/>
      <c r="K7" s="159"/>
      <c r="L7" s="159"/>
      <c r="M7" s="159"/>
      <c r="N7" s="159"/>
      <c r="O7" s="159"/>
      <c r="P7" s="159"/>
      <c r="Q7" s="159"/>
    </row>
    <row r="8" spans="1:17">
      <c r="A8" s="159" t="s">
        <v>580</v>
      </c>
      <c r="B8" s="159"/>
      <c r="C8" s="159"/>
      <c r="D8" s="159"/>
      <c r="E8" s="159"/>
      <c r="F8" s="159"/>
      <c r="G8" s="159"/>
      <c r="H8" s="159"/>
      <c r="I8" s="159"/>
      <c r="J8" s="159"/>
      <c r="K8" s="159"/>
      <c r="L8" s="159"/>
      <c r="M8" s="159"/>
      <c r="N8" s="159"/>
      <c r="O8" s="159"/>
      <c r="P8" s="159"/>
      <c r="Q8" s="159"/>
    </row>
    <row r="9" spans="1:17">
      <c r="A9" s="159" t="s">
        <v>581</v>
      </c>
      <c r="B9" s="159"/>
      <c r="C9" s="159"/>
      <c r="D9" s="159"/>
      <c r="E9" s="159"/>
      <c r="F9" s="159"/>
      <c r="G9" s="159"/>
      <c r="H9" s="159"/>
      <c r="I9" s="159"/>
      <c r="J9" s="159"/>
      <c r="K9" s="159"/>
      <c r="L9" s="159"/>
      <c r="M9" s="159"/>
      <c r="N9" s="159"/>
      <c r="O9" s="159"/>
      <c r="P9" s="159"/>
      <c r="Q9" s="159"/>
    </row>
    <row r="10" spans="1:17">
      <c r="A10" s="159" t="s">
        <v>582</v>
      </c>
      <c r="B10" s="159"/>
      <c r="C10" s="159"/>
      <c r="D10" s="159"/>
      <c r="E10" s="159"/>
      <c r="F10" s="159"/>
      <c r="G10" s="159"/>
      <c r="H10" s="159"/>
      <c r="I10" s="159"/>
      <c r="J10" s="159"/>
      <c r="K10" s="159"/>
      <c r="L10" s="159"/>
      <c r="M10" s="159"/>
      <c r="N10" s="159"/>
      <c r="O10" s="159"/>
      <c r="P10" s="159"/>
      <c r="Q10" s="159"/>
    </row>
    <row r="11" spans="1:17">
      <c r="A11" s="159"/>
      <c r="B11" s="159"/>
      <c r="C11" s="159"/>
      <c r="D11" s="159"/>
      <c r="E11" s="159"/>
      <c r="F11" s="159"/>
      <c r="G11" s="159"/>
      <c r="H11" s="159"/>
      <c r="I11" s="159"/>
      <c r="J11" s="159"/>
      <c r="K11" s="159"/>
      <c r="L11" s="159"/>
      <c r="M11" s="159"/>
      <c r="N11" s="159"/>
      <c r="O11" s="159"/>
      <c r="P11" s="159"/>
      <c r="Q11" s="159"/>
    </row>
    <row r="12" spans="1:17">
      <c r="A12" s="159" t="s">
        <v>583</v>
      </c>
      <c r="B12" s="159"/>
      <c r="C12" s="159"/>
      <c r="D12" s="159"/>
      <c r="E12" s="159"/>
      <c r="F12" s="159"/>
      <c r="G12" s="159"/>
      <c r="H12" s="159"/>
      <c r="I12" s="159"/>
      <c r="J12" s="159"/>
      <c r="K12" s="159"/>
      <c r="L12" s="159" t="s">
        <v>584</v>
      </c>
      <c r="M12" s="159"/>
      <c r="N12" s="159" t="s">
        <v>585</v>
      </c>
      <c r="O12" s="159"/>
      <c r="P12" s="159"/>
      <c r="Q12" s="159"/>
    </row>
    <row r="13" spans="1:17">
      <c r="A13" s="159" t="s">
        <v>586</v>
      </c>
      <c r="B13" s="159"/>
      <c r="C13" s="159"/>
      <c r="D13" s="159"/>
      <c r="E13" s="159"/>
      <c r="F13" s="159"/>
      <c r="G13" s="159"/>
      <c r="H13" s="159"/>
      <c r="I13" s="159"/>
      <c r="J13" s="159"/>
      <c r="K13" s="159"/>
      <c r="L13" s="159" t="s">
        <v>587</v>
      </c>
      <c r="M13" s="159"/>
      <c r="N13" s="159" t="s">
        <v>585</v>
      </c>
      <c r="O13" s="159"/>
      <c r="P13" s="159"/>
      <c r="Q13" s="159"/>
    </row>
    <row r="14" spans="1:17">
      <c r="A14" s="159" t="s">
        <v>280</v>
      </c>
      <c r="B14" s="159"/>
      <c r="C14" s="159"/>
      <c r="D14" s="159"/>
      <c r="E14" s="159"/>
      <c r="F14" s="159"/>
      <c r="G14" s="159"/>
      <c r="H14" s="159"/>
      <c r="I14" s="159"/>
      <c r="J14" s="159"/>
      <c r="K14" s="159"/>
      <c r="L14" s="159" t="s">
        <v>588</v>
      </c>
      <c r="M14" s="159"/>
      <c r="N14" s="159" t="s">
        <v>585</v>
      </c>
      <c r="O14" s="159"/>
      <c r="P14" s="159"/>
      <c r="Q14" s="159"/>
    </row>
    <row r="15" spans="1:17" ht="15.75" thickBot="1">
      <c r="A15" s="260"/>
      <c r="B15" s="260"/>
      <c r="C15" s="260"/>
      <c r="D15" s="260"/>
      <c r="E15" s="260"/>
      <c r="F15" s="260"/>
      <c r="G15" s="260"/>
      <c r="H15" s="260"/>
      <c r="I15" s="260"/>
      <c r="J15" s="260"/>
      <c r="K15" s="260"/>
      <c r="L15" s="260" t="s">
        <v>589</v>
      </c>
      <c r="M15" s="260"/>
      <c r="N15" s="260" t="s">
        <v>585</v>
      </c>
      <c r="O15" s="260"/>
      <c r="P15" s="260"/>
      <c r="Q15" s="260"/>
    </row>
    <row r="16" spans="1:17">
      <c r="A16" s="261" t="s">
        <v>590</v>
      </c>
      <c r="B16" s="262" t="s">
        <v>118</v>
      </c>
      <c r="C16" s="263"/>
      <c r="D16" s="263"/>
      <c r="E16" s="263"/>
      <c r="F16" s="263"/>
      <c r="G16" s="263"/>
      <c r="H16" s="263"/>
      <c r="I16" s="263"/>
      <c r="J16" s="263"/>
      <c r="K16" s="263"/>
      <c r="L16" s="263"/>
      <c r="M16" s="263"/>
      <c r="N16" s="263"/>
      <c r="O16" s="263"/>
      <c r="P16" s="264" t="s">
        <v>456</v>
      </c>
      <c r="Q16" s="265" t="s">
        <v>121</v>
      </c>
    </row>
    <row r="17" spans="1:17" ht="15.75" thickBot="1">
      <c r="A17" s="266"/>
      <c r="B17" s="267" t="s">
        <v>122</v>
      </c>
      <c r="C17" s="267" t="s">
        <v>287</v>
      </c>
      <c r="D17" s="267" t="s">
        <v>288</v>
      </c>
      <c r="E17" s="268" t="s">
        <v>125</v>
      </c>
      <c r="F17" s="267" t="s">
        <v>126</v>
      </c>
      <c r="G17" s="267" t="s">
        <v>291</v>
      </c>
      <c r="H17" s="267" t="s">
        <v>128</v>
      </c>
      <c r="I17" s="267" t="s">
        <v>458</v>
      </c>
      <c r="J17" s="267" t="s">
        <v>130</v>
      </c>
      <c r="K17" s="267" t="s">
        <v>131</v>
      </c>
      <c r="L17" s="267" t="s">
        <v>132</v>
      </c>
      <c r="M17" s="267" t="s">
        <v>133</v>
      </c>
      <c r="N17" s="267" t="s">
        <v>134</v>
      </c>
      <c r="O17" s="267" t="s">
        <v>13</v>
      </c>
      <c r="P17" s="268" t="s">
        <v>591</v>
      </c>
      <c r="Q17" s="269" t="s">
        <v>135</v>
      </c>
    </row>
    <row r="18" spans="1:17">
      <c r="A18" s="270" t="s">
        <v>592</v>
      </c>
      <c r="B18" s="268"/>
      <c r="C18" s="268"/>
      <c r="D18" s="268"/>
      <c r="E18" s="268"/>
      <c r="F18" s="268"/>
      <c r="G18" s="268"/>
      <c r="H18" s="268"/>
      <c r="I18" s="268"/>
      <c r="J18" s="315"/>
      <c r="K18" s="268"/>
      <c r="L18" s="268"/>
      <c r="M18" s="268"/>
      <c r="N18" s="268"/>
      <c r="O18" s="268"/>
      <c r="P18" s="268"/>
      <c r="Q18" s="268"/>
    </row>
    <row r="19" spans="1:17">
      <c r="A19" s="271" t="s">
        <v>593</v>
      </c>
      <c r="B19" s="158" t="s">
        <v>154</v>
      </c>
      <c r="C19" s="158">
        <v>5</v>
      </c>
      <c r="D19" s="271"/>
      <c r="E19" s="271"/>
      <c r="F19" s="271"/>
      <c r="G19" s="271"/>
      <c r="H19" s="271"/>
      <c r="I19" s="271"/>
      <c r="J19" s="271"/>
      <c r="K19" s="271"/>
      <c r="L19" s="271"/>
      <c r="M19" s="271"/>
      <c r="N19" s="271"/>
      <c r="O19" s="158">
        <v>5</v>
      </c>
      <c r="P19" s="272">
        <v>85</v>
      </c>
      <c r="Q19" s="273">
        <v>425</v>
      </c>
    </row>
    <row r="20" spans="1:17">
      <c r="A20" s="271" t="s">
        <v>594</v>
      </c>
      <c r="B20" s="158" t="s">
        <v>517</v>
      </c>
      <c r="C20" s="158">
        <v>12</v>
      </c>
      <c r="D20" s="271"/>
      <c r="E20" s="271"/>
      <c r="F20" s="271"/>
      <c r="G20" s="271"/>
      <c r="H20" s="271"/>
      <c r="I20" s="271"/>
      <c r="J20" s="271"/>
      <c r="K20" s="271"/>
      <c r="L20" s="271"/>
      <c r="M20" s="271"/>
      <c r="N20" s="271"/>
      <c r="O20" s="158">
        <v>12</v>
      </c>
      <c r="P20" s="272">
        <v>85</v>
      </c>
      <c r="Q20" s="278">
        <v>1020</v>
      </c>
    </row>
    <row r="21" spans="1:17">
      <c r="A21" s="271" t="s">
        <v>595</v>
      </c>
      <c r="B21" s="158" t="s">
        <v>154</v>
      </c>
      <c r="C21" s="158">
        <v>1</v>
      </c>
      <c r="D21" s="271"/>
      <c r="E21" s="271"/>
      <c r="F21" s="271"/>
      <c r="G21" s="271"/>
      <c r="H21" s="271"/>
      <c r="I21" s="271"/>
      <c r="J21" s="271"/>
      <c r="K21" s="271"/>
      <c r="L21" s="271"/>
      <c r="M21" s="271"/>
      <c r="N21" s="271"/>
      <c r="O21" s="158">
        <v>1</v>
      </c>
      <c r="P21" s="272">
        <v>274</v>
      </c>
      <c r="Q21" s="273">
        <v>274</v>
      </c>
    </row>
    <row r="22" spans="1:17">
      <c r="A22" s="271" t="s">
        <v>596</v>
      </c>
      <c r="B22" s="158" t="s">
        <v>154</v>
      </c>
      <c r="C22" s="158">
        <v>10</v>
      </c>
      <c r="D22" s="271"/>
      <c r="E22" s="271"/>
      <c r="F22" s="271"/>
      <c r="G22" s="271"/>
      <c r="H22" s="271"/>
      <c r="I22" s="271"/>
      <c r="J22" s="271"/>
      <c r="K22" s="271"/>
      <c r="L22" s="271"/>
      <c r="M22" s="271"/>
      <c r="N22" s="271"/>
      <c r="O22" s="158">
        <v>10</v>
      </c>
      <c r="P22" s="272">
        <v>25</v>
      </c>
      <c r="Q22" s="273">
        <v>250</v>
      </c>
    </row>
    <row r="23" spans="1:17">
      <c r="A23" s="271" t="s">
        <v>597</v>
      </c>
      <c r="B23" s="158" t="s">
        <v>154</v>
      </c>
      <c r="C23" s="158">
        <v>10</v>
      </c>
      <c r="D23" s="271"/>
      <c r="E23" s="271"/>
      <c r="F23" s="271"/>
      <c r="G23" s="271"/>
      <c r="H23" s="271"/>
      <c r="I23" s="271"/>
      <c r="J23" s="271"/>
      <c r="K23" s="271"/>
      <c r="L23" s="271"/>
      <c r="M23" s="271"/>
      <c r="N23" s="271"/>
      <c r="O23" s="158">
        <v>10</v>
      </c>
      <c r="P23" s="272">
        <v>15</v>
      </c>
      <c r="Q23" s="273">
        <v>150</v>
      </c>
    </row>
    <row r="24" spans="1:17">
      <c r="A24" s="271" t="s">
        <v>598</v>
      </c>
      <c r="B24" s="158" t="s">
        <v>152</v>
      </c>
      <c r="C24" s="158">
        <v>24</v>
      </c>
      <c r="D24" s="271"/>
      <c r="E24" s="271"/>
      <c r="F24" s="271"/>
      <c r="G24" s="271"/>
      <c r="H24" s="158">
        <v>12</v>
      </c>
      <c r="I24" s="271"/>
      <c r="J24" s="271"/>
      <c r="K24" s="271"/>
      <c r="L24" s="271"/>
      <c r="M24" s="271"/>
      <c r="N24" s="271"/>
      <c r="O24" s="158">
        <v>36</v>
      </c>
      <c r="P24" s="272">
        <v>80</v>
      </c>
      <c r="Q24" s="278">
        <v>2880</v>
      </c>
    </row>
    <row r="25" spans="1:17">
      <c r="A25" s="271" t="s">
        <v>599</v>
      </c>
      <c r="B25" s="158" t="s">
        <v>172</v>
      </c>
      <c r="C25" s="158">
        <v>15</v>
      </c>
      <c r="D25" s="271"/>
      <c r="E25" s="271"/>
      <c r="F25" s="271"/>
      <c r="G25" s="271"/>
      <c r="H25" s="158"/>
      <c r="I25" s="271"/>
      <c r="J25" s="271"/>
      <c r="K25" s="271"/>
      <c r="L25" s="271"/>
      <c r="M25" s="271"/>
      <c r="N25" s="271"/>
      <c r="O25" s="158">
        <v>15</v>
      </c>
      <c r="P25" s="272">
        <v>180</v>
      </c>
      <c r="Q25" s="278">
        <v>2700</v>
      </c>
    </row>
    <row r="26" spans="1:17">
      <c r="A26" s="271" t="s">
        <v>600</v>
      </c>
      <c r="B26" s="158" t="s">
        <v>138</v>
      </c>
      <c r="C26" s="158">
        <v>15</v>
      </c>
      <c r="D26" s="271"/>
      <c r="E26" s="271"/>
      <c r="F26" s="271"/>
      <c r="G26" s="271"/>
      <c r="H26" s="158"/>
      <c r="I26" s="271"/>
      <c r="J26" s="271"/>
      <c r="K26" s="271"/>
      <c r="L26" s="271"/>
      <c r="M26" s="271"/>
      <c r="N26" s="271"/>
      <c r="O26" s="158">
        <v>15</v>
      </c>
      <c r="P26" s="272">
        <v>175</v>
      </c>
      <c r="Q26" s="278">
        <v>2158</v>
      </c>
    </row>
    <row r="27" spans="1:17">
      <c r="A27" s="271" t="s">
        <v>601</v>
      </c>
      <c r="B27" s="158" t="s">
        <v>517</v>
      </c>
      <c r="C27" s="158">
        <v>50</v>
      </c>
      <c r="D27" s="271"/>
      <c r="E27" s="271"/>
      <c r="F27" s="271"/>
      <c r="G27" s="271"/>
      <c r="H27" s="158"/>
      <c r="I27" s="271"/>
      <c r="J27" s="271"/>
      <c r="K27" s="271"/>
      <c r="L27" s="271"/>
      <c r="M27" s="271"/>
      <c r="N27" s="271"/>
      <c r="O27" s="158">
        <v>50</v>
      </c>
      <c r="P27" s="272">
        <v>15</v>
      </c>
      <c r="Q27" s="278">
        <v>750</v>
      </c>
    </row>
    <row r="28" spans="1:17">
      <c r="A28" s="271" t="s">
        <v>602</v>
      </c>
      <c r="B28" s="158" t="s">
        <v>517</v>
      </c>
      <c r="C28" s="158">
        <v>50</v>
      </c>
      <c r="D28" s="271"/>
      <c r="E28" s="271"/>
      <c r="F28" s="271"/>
      <c r="G28" s="271"/>
      <c r="H28" s="158"/>
      <c r="I28" s="271"/>
      <c r="J28" s="271"/>
      <c r="K28" s="271"/>
      <c r="L28" s="271"/>
      <c r="M28" s="271"/>
      <c r="N28" s="271"/>
      <c r="O28" s="158">
        <v>50</v>
      </c>
      <c r="P28" s="272">
        <v>10</v>
      </c>
      <c r="Q28" s="278">
        <v>500</v>
      </c>
    </row>
    <row r="29" spans="1:17">
      <c r="A29" s="271" t="s">
        <v>603</v>
      </c>
      <c r="B29" s="158"/>
      <c r="C29" s="158">
        <v>1</v>
      </c>
      <c r="D29" s="271"/>
      <c r="E29" s="271"/>
      <c r="F29" s="271"/>
      <c r="G29" s="271"/>
      <c r="H29" s="158"/>
      <c r="I29" s="271"/>
      <c r="J29" s="271"/>
      <c r="K29" s="271"/>
      <c r="L29" s="271"/>
      <c r="M29" s="271"/>
      <c r="N29" s="271"/>
      <c r="O29" s="158">
        <v>1</v>
      </c>
      <c r="P29" s="274">
        <v>3500</v>
      </c>
      <c r="Q29" s="278">
        <v>3500</v>
      </c>
    </row>
    <row r="30" spans="1:17">
      <c r="A30" s="271" t="s">
        <v>604</v>
      </c>
      <c r="B30" s="158" t="s">
        <v>605</v>
      </c>
      <c r="C30" s="158">
        <v>3</v>
      </c>
      <c r="D30" s="271"/>
      <c r="E30" s="271"/>
      <c r="F30" s="271"/>
      <c r="G30" s="271"/>
      <c r="H30" s="158"/>
      <c r="I30" s="271"/>
      <c r="J30" s="271"/>
      <c r="K30" s="271"/>
      <c r="L30" s="271"/>
      <c r="M30" s="271"/>
      <c r="N30" s="271"/>
      <c r="O30" s="158">
        <v>3</v>
      </c>
      <c r="P30" s="272">
        <v>40</v>
      </c>
      <c r="Q30" s="273">
        <v>120</v>
      </c>
    </row>
    <row r="31" spans="1:17">
      <c r="A31" s="271" t="s">
        <v>606</v>
      </c>
      <c r="B31" s="158" t="s">
        <v>152</v>
      </c>
      <c r="C31" s="158">
        <v>2</v>
      </c>
      <c r="D31" s="271"/>
      <c r="E31" s="271"/>
      <c r="F31" s="271"/>
      <c r="G31" s="271"/>
      <c r="H31" s="158"/>
      <c r="I31" s="271"/>
      <c r="J31" s="271"/>
      <c r="K31" s="271"/>
      <c r="L31" s="271"/>
      <c r="M31" s="271"/>
      <c r="N31" s="271"/>
      <c r="O31" s="158">
        <v>2</v>
      </c>
      <c r="P31" s="275">
        <v>45</v>
      </c>
      <c r="Q31" s="273">
        <v>90</v>
      </c>
    </row>
    <row r="32" spans="1:17">
      <c r="A32" s="271" t="s">
        <v>607</v>
      </c>
      <c r="B32" s="158" t="s">
        <v>517</v>
      </c>
      <c r="C32" s="158">
        <v>30</v>
      </c>
      <c r="D32" s="271"/>
      <c r="E32" s="271"/>
      <c r="F32" s="271"/>
      <c r="G32" s="271"/>
      <c r="H32" s="158">
        <v>30</v>
      </c>
      <c r="I32" s="271"/>
      <c r="J32" s="271"/>
      <c r="K32" s="271"/>
      <c r="L32" s="271"/>
      <c r="M32" s="271"/>
      <c r="N32" s="271"/>
      <c r="O32" s="158">
        <v>60</v>
      </c>
      <c r="P32" s="272">
        <v>9</v>
      </c>
      <c r="Q32" s="278">
        <v>540</v>
      </c>
    </row>
    <row r="33" spans="1:17">
      <c r="A33" s="271" t="s">
        <v>608</v>
      </c>
      <c r="B33" s="158" t="s">
        <v>517</v>
      </c>
      <c r="C33" s="158">
        <v>12</v>
      </c>
      <c r="D33" s="271"/>
      <c r="E33" s="271"/>
      <c r="F33" s="271"/>
      <c r="G33" s="271"/>
      <c r="H33" s="158"/>
      <c r="I33" s="271"/>
      <c r="J33" s="271"/>
      <c r="K33" s="271"/>
      <c r="L33" s="271"/>
      <c r="M33" s="271"/>
      <c r="N33" s="271"/>
      <c r="O33" s="158">
        <v>12</v>
      </c>
      <c r="P33" s="272">
        <v>15</v>
      </c>
      <c r="Q33" s="278">
        <v>180</v>
      </c>
    </row>
    <row r="34" spans="1:17">
      <c r="A34" s="271" t="s">
        <v>609</v>
      </c>
      <c r="B34" s="158" t="s">
        <v>610</v>
      </c>
      <c r="C34" s="158">
        <v>2</v>
      </c>
      <c r="D34" s="271"/>
      <c r="E34" s="271"/>
      <c r="F34" s="271"/>
      <c r="G34" s="271"/>
      <c r="H34" s="158"/>
      <c r="I34" s="271"/>
      <c r="J34" s="271"/>
      <c r="K34" s="271"/>
      <c r="L34" s="271"/>
      <c r="M34" s="271"/>
      <c r="N34" s="271"/>
      <c r="O34" s="158">
        <v>2</v>
      </c>
      <c r="P34" s="272">
        <v>45</v>
      </c>
      <c r="Q34" s="273">
        <v>90</v>
      </c>
    </row>
    <row r="35" spans="1:17">
      <c r="A35" s="271" t="s">
        <v>611</v>
      </c>
      <c r="B35" s="158" t="s">
        <v>517</v>
      </c>
      <c r="C35" s="158">
        <v>12</v>
      </c>
      <c r="D35" s="271"/>
      <c r="E35" s="271"/>
      <c r="F35" s="271"/>
      <c r="G35" s="271"/>
      <c r="H35" s="158"/>
      <c r="I35" s="271"/>
      <c r="J35" s="271"/>
      <c r="K35" s="271"/>
      <c r="L35" s="271"/>
      <c r="M35" s="271"/>
      <c r="N35" s="271"/>
      <c r="O35" s="158">
        <v>12</v>
      </c>
      <c r="P35" s="272">
        <v>450</v>
      </c>
      <c r="Q35" s="278">
        <v>5400</v>
      </c>
    </row>
    <row r="36" spans="1:17">
      <c r="A36" s="271" t="s">
        <v>612</v>
      </c>
      <c r="B36" s="158" t="s">
        <v>517</v>
      </c>
      <c r="C36" s="158">
        <v>3</v>
      </c>
      <c r="D36" s="271"/>
      <c r="E36" s="271"/>
      <c r="F36" s="271"/>
      <c r="G36" s="271"/>
      <c r="H36" s="158"/>
      <c r="I36" s="271"/>
      <c r="J36" s="271"/>
      <c r="K36" s="271"/>
      <c r="L36" s="271"/>
      <c r="M36" s="271"/>
      <c r="N36" s="271"/>
      <c r="O36" s="158">
        <v>3</v>
      </c>
      <c r="P36" s="272">
        <v>570</v>
      </c>
      <c r="Q36" s="278">
        <v>1710</v>
      </c>
    </row>
    <row r="37" spans="1:17">
      <c r="A37" s="271" t="s">
        <v>613</v>
      </c>
      <c r="B37" s="158" t="s">
        <v>138</v>
      </c>
      <c r="C37" s="158">
        <v>30</v>
      </c>
      <c r="D37" s="271"/>
      <c r="E37" s="271"/>
      <c r="F37" s="271"/>
      <c r="G37" s="271"/>
      <c r="H37" s="158">
        <v>30</v>
      </c>
      <c r="I37" s="271"/>
      <c r="J37" s="271"/>
      <c r="K37" s="271"/>
      <c r="L37" s="61"/>
      <c r="M37" s="61"/>
      <c r="N37" s="271"/>
      <c r="O37" s="158">
        <v>60</v>
      </c>
      <c r="P37" s="272">
        <v>40</v>
      </c>
      <c r="Q37" s="278">
        <v>2400</v>
      </c>
    </row>
    <row r="38" spans="1:17">
      <c r="A38" s="271" t="s">
        <v>614</v>
      </c>
      <c r="B38" s="158" t="s">
        <v>517</v>
      </c>
      <c r="C38" s="158">
        <v>3</v>
      </c>
      <c r="D38" s="271"/>
      <c r="E38" s="271"/>
      <c r="F38" s="271"/>
      <c r="G38" s="271"/>
      <c r="H38" s="158"/>
      <c r="I38" s="271"/>
      <c r="J38" s="271"/>
      <c r="K38" s="271"/>
      <c r="L38" s="271"/>
      <c r="M38" s="271"/>
      <c r="N38" s="271"/>
      <c r="O38" s="158">
        <v>3</v>
      </c>
      <c r="P38" s="272">
        <v>250</v>
      </c>
      <c r="Q38" s="479">
        <v>750</v>
      </c>
    </row>
    <row r="39" spans="1:17">
      <c r="A39" s="271" t="s">
        <v>615</v>
      </c>
      <c r="B39" s="158" t="s">
        <v>517</v>
      </c>
      <c r="C39" s="158">
        <v>5</v>
      </c>
      <c r="D39" s="271"/>
      <c r="E39" s="271"/>
      <c r="F39" s="271"/>
      <c r="G39" s="271"/>
      <c r="H39" s="158"/>
      <c r="I39" s="271"/>
      <c r="J39" s="271"/>
      <c r="K39" s="271"/>
      <c r="L39" s="271"/>
      <c r="M39" s="271"/>
      <c r="N39" s="271"/>
      <c r="O39" s="158">
        <v>5</v>
      </c>
      <c r="P39" s="272">
        <v>65</v>
      </c>
      <c r="Q39" s="278">
        <v>325</v>
      </c>
    </row>
    <row r="40" spans="1:17">
      <c r="A40" s="271" t="s">
        <v>616</v>
      </c>
      <c r="B40" s="158" t="s">
        <v>138</v>
      </c>
      <c r="C40" s="158">
        <v>4</v>
      </c>
      <c r="D40" s="271"/>
      <c r="E40" s="271"/>
      <c r="F40" s="271"/>
      <c r="G40" s="271"/>
      <c r="H40" s="158">
        <v>2</v>
      </c>
      <c r="I40" s="271"/>
      <c r="J40" s="271"/>
      <c r="K40" s="271"/>
      <c r="L40" s="271"/>
      <c r="M40" s="271"/>
      <c r="N40" s="271"/>
      <c r="O40" s="158">
        <v>6</v>
      </c>
      <c r="P40" s="272">
        <v>25</v>
      </c>
      <c r="Q40" s="273">
        <v>150</v>
      </c>
    </row>
    <row r="41" spans="1:17">
      <c r="A41" s="480" t="s">
        <v>617</v>
      </c>
      <c r="B41" s="158" t="s">
        <v>517</v>
      </c>
      <c r="C41" s="158">
        <v>2</v>
      </c>
      <c r="D41" s="271"/>
      <c r="E41" s="271"/>
      <c r="F41" s="271"/>
      <c r="G41" s="271"/>
      <c r="H41" s="158"/>
      <c r="I41" s="271"/>
      <c r="J41" s="271"/>
      <c r="K41" s="271"/>
      <c r="L41" s="271"/>
      <c r="M41" s="271"/>
      <c r="N41" s="271"/>
      <c r="O41" s="158">
        <v>2</v>
      </c>
      <c r="P41" s="272">
        <v>50</v>
      </c>
      <c r="Q41" s="272">
        <v>100</v>
      </c>
    </row>
    <row r="42" spans="1:17">
      <c r="A42" s="271" t="s">
        <v>618</v>
      </c>
      <c r="B42" s="158" t="s">
        <v>190</v>
      </c>
      <c r="C42" s="158">
        <v>12</v>
      </c>
      <c r="D42" s="271"/>
      <c r="E42" s="271"/>
      <c r="F42" s="271"/>
      <c r="G42" s="271"/>
      <c r="H42" s="158">
        <v>12</v>
      </c>
      <c r="I42" s="271"/>
      <c r="J42" s="271"/>
      <c r="K42" s="271"/>
      <c r="L42" s="271"/>
      <c r="M42" s="271"/>
      <c r="N42" s="271"/>
      <c r="O42" s="158">
        <v>24</v>
      </c>
      <c r="P42" s="272">
        <v>25</v>
      </c>
      <c r="Q42" s="273">
        <v>600</v>
      </c>
    </row>
    <row r="43" spans="1:17">
      <c r="A43" s="271" t="s">
        <v>619</v>
      </c>
      <c r="B43" s="158" t="s">
        <v>517</v>
      </c>
      <c r="C43" s="158">
        <v>1</v>
      </c>
      <c r="D43" s="271"/>
      <c r="E43" s="271"/>
      <c r="F43" s="271"/>
      <c r="G43" s="271"/>
      <c r="H43" s="158">
        <v>1</v>
      </c>
      <c r="I43" s="271"/>
      <c r="J43" s="271"/>
      <c r="K43" s="271"/>
      <c r="L43" s="271"/>
      <c r="M43" s="271"/>
      <c r="N43" s="271"/>
      <c r="O43" s="158">
        <v>2</v>
      </c>
      <c r="P43" s="272">
        <v>150</v>
      </c>
      <c r="Q43" s="273">
        <v>300</v>
      </c>
    </row>
    <row r="44" spans="1:17">
      <c r="A44" s="271" t="s">
        <v>620</v>
      </c>
      <c r="B44" s="158"/>
      <c r="C44" s="158">
        <v>3</v>
      </c>
      <c r="D44" s="271"/>
      <c r="E44" s="271"/>
      <c r="F44" s="271"/>
      <c r="G44" s="271"/>
      <c r="H44" s="158"/>
      <c r="I44" s="271"/>
      <c r="J44" s="271"/>
      <c r="K44" s="271"/>
      <c r="L44" s="271"/>
      <c r="M44" s="271"/>
      <c r="N44" s="271"/>
      <c r="O44" s="158">
        <v>3</v>
      </c>
      <c r="P44" s="272">
        <v>160</v>
      </c>
      <c r="Q44" s="273">
        <v>480</v>
      </c>
    </row>
    <row r="45" spans="1:17">
      <c r="A45" s="271" t="s">
        <v>621</v>
      </c>
      <c r="B45" s="158" t="s">
        <v>158</v>
      </c>
      <c r="C45" s="158">
        <v>5</v>
      </c>
      <c r="D45" s="271"/>
      <c r="E45" s="158"/>
      <c r="F45" s="271"/>
      <c r="G45" s="271"/>
      <c r="H45" s="158">
        <v>5</v>
      </c>
      <c r="I45" s="271"/>
      <c r="J45" s="271"/>
      <c r="K45" s="271"/>
      <c r="L45" s="271"/>
      <c r="M45" s="271"/>
      <c r="N45" s="271"/>
      <c r="O45" s="158">
        <v>10</v>
      </c>
      <c r="P45" s="481">
        <v>95</v>
      </c>
      <c r="Q45" s="278">
        <v>950</v>
      </c>
    </row>
    <row r="46" spans="1:17">
      <c r="A46" s="271" t="s">
        <v>622</v>
      </c>
      <c r="B46" s="158" t="s">
        <v>138</v>
      </c>
      <c r="C46" s="158">
        <v>3</v>
      </c>
      <c r="D46" s="271"/>
      <c r="E46" s="271"/>
      <c r="F46" s="271"/>
      <c r="G46" s="271"/>
      <c r="H46" s="271"/>
      <c r="I46" s="271"/>
      <c r="J46" s="271"/>
      <c r="K46" s="271"/>
      <c r="L46" s="271"/>
      <c r="M46" s="271"/>
      <c r="N46" s="271"/>
      <c r="O46" s="158">
        <v>3</v>
      </c>
      <c r="P46" s="272">
        <v>300</v>
      </c>
      <c r="Q46" s="278">
        <v>900</v>
      </c>
    </row>
    <row r="47" spans="1:17">
      <c r="A47" s="271" t="s">
        <v>623</v>
      </c>
      <c r="B47" s="158" t="s">
        <v>138</v>
      </c>
      <c r="C47" s="158">
        <v>3</v>
      </c>
      <c r="D47" s="271"/>
      <c r="E47" s="271"/>
      <c r="F47" s="271"/>
      <c r="G47" s="271"/>
      <c r="H47" s="271"/>
      <c r="I47" s="271"/>
      <c r="J47" s="271"/>
      <c r="K47" s="271"/>
      <c r="L47" s="271"/>
      <c r="M47" s="271"/>
      <c r="N47" s="271"/>
      <c r="O47" s="158">
        <v>3</v>
      </c>
      <c r="P47" s="272">
        <v>150</v>
      </c>
      <c r="Q47" s="273">
        <v>450</v>
      </c>
    </row>
    <row r="48" spans="1:17">
      <c r="A48" s="480" t="s">
        <v>624</v>
      </c>
      <c r="B48" s="158" t="s">
        <v>138</v>
      </c>
      <c r="C48" s="158">
        <v>2</v>
      </c>
      <c r="D48" s="271"/>
      <c r="E48" s="271"/>
      <c r="F48" s="271"/>
      <c r="G48" s="271"/>
      <c r="H48" s="158">
        <v>1</v>
      </c>
      <c r="I48" s="271"/>
      <c r="J48" s="271"/>
      <c r="K48" s="271"/>
      <c r="L48" s="271"/>
      <c r="M48" s="271"/>
      <c r="N48" s="271"/>
      <c r="O48" s="158">
        <v>3</v>
      </c>
      <c r="P48" s="272">
        <v>90</v>
      </c>
      <c r="Q48" s="273">
        <v>270</v>
      </c>
    </row>
    <row r="49" spans="1:17">
      <c r="A49" s="271" t="s">
        <v>625</v>
      </c>
      <c r="B49" s="158" t="s">
        <v>626</v>
      </c>
      <c r="C49" s="158">
        <v>20</v>
      </c>
      <c r="D49" s="271"/>
      <c r="E49" s="271"/>
      <c r="F49" s="271"/>
      <c r="G49" s="271"/>
      <c r="H49" s="158">
        <v>20</v>
      </c>
      <c r="I49" s="271"/>
      <c r="J49" s="271"/>
      <c r="K49" s="271"/>
      <c r="L49" s="271"/>
      <c r="M49" s="271"/>
      <c r="N49" s="271"/>
      <c r="O49" s="158">
        <v>40</v>
      </c>
      <c r="P49" s="272">
        <v>400</v>
      </c>
      <c r="Q49" s="278">
        <v>16000</v>
      </c>
    </row>
    <row r="50" spans="1:17">
      <c r="A50" s="271" t="s">
        <v>627</v>
      </c>
      <c r="B50" s="158" t="s">
        <v>628</v>
      </c>
      <c r="C50" s="158">
        <v>2</v>
      </c>
      <c r="D50" s="271"/>
      <c r="E50" s="271"/>
      <c r="F50" s="271"/>
      <c r="G50" s="271"/>
      <c r="H50" s="158">
        <v>3</v>
      </c>
      <c r="I50" s="271"/>
      <c r="J50" s="271"/>
      <c r="K50" s="271"/>
      <c r="L50" s="271"/>
      <c r="M50" s="271"/>
      <c r="N50" s="271"/>
      <c r="O50" s="158">
        <v>5</v>
      </c>
      <c r="P50" s="272">
        <v>115</v>
      </c>
      <c r="Q50" s="273">
        <v>575</v>
      </c>
    </row>
    <row r="51" spans="1:17">
      <c r="A51" s="271" t="s">
        <v>629</v>
      </c>
      <c r="B51" s="158" t="s">
        <v>517</v>
      </c>
      <c r="C51" s="158"/>
      <c r="D51" s="271"/>
      <c r="E51" s="271"/>
      <c r="F51" s="271"/>
      <c r="G51" s="271"/>
      <c r="H51" s="271">
        <v>12</v>
      </c>
      <c r="I51" s="271"/>
      <c r="J51" s="271"/>
      <c r="K51" s="271"/>
      <c r="L51" s="271"/>
      <c r="M51" s="271"/>
      <c r="N51" s="271"/>
      <c r="O51" s="158">
        <v>12</v>
      </c>
      <c r="P51" s="272">
        <v>260</v>
      </c>
      <c r="Q51" s="278">
        <v>3120</v>
      </c>
    </row>
    <row r="52" spans="1:17">
      <c r="A52" s="478" t="s">
        <v>243</v>
      </c>
      <c r="B52" s="158"/>
      <c r="C52" s="158"/>
      <c r="D52" s="271"/>
      <c r="E52" s="271"/>
      <c r="F52" s="271"/>
      <c r="G52" s="271"/>
      <c r="H52" s="271"/>
      <c r="I52" s="271"/>
      <c r="J52" s="271"/>
      <c r="K52" s="271"/>
      <c r="L52" s="271"/>
      <c r="M52" s="271"/>
      <c r="N52" s="271"/>
      <c r="O52" s="158"/>
      <c r="P52" s="272"/>
      <c r="Q52" s="278">
        <f>SUM(Q19:Q51)</f>
        <v>50107</v>
      </c>
    </row>
    <row r="54" spans="1:17">
      <c r="A54" s="388" t="s">
        <v>787</v>
      </c>
      <c r="B54" s="389"/>
      <c r="C54" s="389"/>
      <c r="D54" s="389"/>
      <c r="E54" s="389"/>
      <c r="F54" s="389"/>
      <c r="G54" s="390"/>
      <c r="H54" s="390"/>
      <c r="I54" s="390"/>
      <c r="J54" s="401"/>
      <c r="K54" s="401"/>
      <c r="L54" s="401"/>
      <c r="M54" s="401"/>
    </row>
    <row r="55" spans="1:17">
      <c r="A55" s="392"/>
      <c r="B55" s="390"/>
      <c r="C55" s="390"/>
      <c r="D55" s="390"/>
      <c r="E55" s="390"/>
      <c r="F55" s="390"/>
      <c r="J55" s="402"/>
      <c r="L55" s="403"/>
    </row>
    <row r="56" spans="1:17">
      <c r="A56" s="195"/>
      <c r="B56" s="392"/>
      <c r="C56" s="390"/>
      <c r="D56" s="390"/>
      <c r="E56" s="390"/>
      <c r="F56" s="390"/>
      <c r="G56" s="390"/>
      <c r="J56" s="277" t="s">
        <v>244</v>
      </c>
    </row>
    <row r="57" spans="1:17">
      <c r="A57" s="195"/>
      <c r="B57" s="392"/>
      <c r="C57" s="390"/>
      <c r="D57" s="390"/>
      <c r="E57" s="390"/>
      <c r="F57" s="390"/>
      <c r="G57" s="390"/>
      <c r="H57" s="390"/>
      <c r="L57" s="494" t="s">
        <v>794</v>
      </c>
      <c r="M57" s="494"/>
      <c r="N57" s="494"/>
      <c r="O57" s="494"/>
      <c r="P57" s="494"/>
      <c r="Q57" s="494"/>
    </row>
    <row r="58" spans="1:17">
      <c r="A58" s="195"/>
      <c r="B58" s="195"/>
      <c r="C58" s="195"/>
      <c r="D58" s="195"/>
      <c r="E58" s="195"/>
      <c r="F58" s="195"/>
      <c r="G58" s="195"/>
      <c r="H58" s="195"/>
      <c r="L58" s="507" t="s">
        <v>883</v>
      </c>
      <c r="M58" s="507"/>
      <c r="N58" s="507"/>
      <c r="O58" s="507"/>
      <c r="P58" s="507"/>
      <c r="Q58" s="507"/>
    </row>
    <row r="59" spans="1:17">
      <c r="L59" s="531" t="s">
        <v>788</v>
      </c>
      <c r="M59" s="531"/>
      <c r="N59" s="531"/>
      <c r="O59" s="531"/>
      <c r="P59" s="531"/>
      <c r="Q59" s="531"/>
    </row>
  </sheetData>
  <mergeCells count="3">
    <mergeCell ref="L57:Q57"/>
    <mergeCell ref="L58:Q58"/>
    <mergeCell ref="L59:Q59"/>
  </mergeCells>
  <pageMargins left="0.7" right="0.7" top="0.5" bottom="0.25" header="0.3" footer="0.3"/>
  <pageSetup paperSize="5" orientation="landscape" horizontalDpi="180" verticalDpi="18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Mayors Office</vt:lpstr>
      <vt:lpstr>SB</vt:lpstr>
      <vt:lpstr>RHU</vt:lpstr>
      <vt:lpstr>Agriculture</vt:lpstr>
      <vt:lpstr>MCR</vt:lpstr>
      <vt:lpstr>Engineering</vt:lpstr>
      <vt:lpstr>MTO</vt:lpstr>
      <vt:lpstr>MPDC</vt:lpstr>
      <vt:lpstr>Assessor</vt:lpstr>
      <vt:lpstr>DSWD</vt:lpstr>
      <vt:lpstr>Accounting</vt:lpstr>
      <vt:lpstr>MBO</vt:lpstr>
      <vt:lpstr>MIH</vt:lpstr>
      <vt:lpstr>Summary OF APP 2019 TOTAL COST</vt:lpstr>
    </vt:vector>
  </TitlesOfParts>
  <Company>LGUMidsalip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Treasurer</dc:creator>
  <cp:lastModifiedBy>comelec</cp:lastModifiedBy>
  <cp:lastPrinted>2019-04-05T02:58:21Z</cp:lastPrinted>
  <dcterms:created xsi:type="dcterms:W3CDTF">2019-04-04T03:46:19Z</dcterms:created>
  <dcterms:modified xsi:type="dcterms:W3CDTF">2019-04-05T06:39:07Z</dcterms:modified>
</cp:coreProperties>
</file>